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\Dropbox\Inline Hockey New Zealand\2024\Nationals 2024\"/>
    </mc:Choice>
  </mc:AlternateContent>
  <xr:revisionPtr revIDLastSave="0" documentId="13_ncr:1_{4EEC2E33-B804-453E-AC30-2931F2D30E2F}" xr6:coauthVersionLast="47" xr6:coauthVersionMax="47" xr10:uidLastSave="{00000000-0000-0000-0000-000000000000}"/>
  <bookViews>
    <workbookView xWindow="-108" yWindow="-108" windowWidth="23256" windowHeight="12456" xr2:uid="{F9350772-2EBB-4DFF-8DB0-6CC40D1B87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5" i="1" l="1"/>
  <c r="BF6" i="1" s="1"/>
  <c r="J5" i="1"/>
  <c r="K4" i="1" s="1"/>
  <c r="AZ4" i="1"/>
  <c r="AZ5" i="1" s="1"/>
  <c r="AT4" i="1"/>
  <c r="AN4" i="1"/>
  <c r="AO3" i="1" s="1"/>
  <c r="AH4" i="1"/>
  <c r="AI3" i="1" s="1"/>
  <c r="AB4" i="1"/>
  <c r="AB5" i="1" s="1"/>
  <c r="AB6" i="1" s="1"/>
  <c r="AB7" i="1" s="1"/>
  <c r="V4" i="1"/>
  <c r="V5" i="1" s="1"/>
  <c r="P4" i="1"/>
  <c r="P5" i="1" s="1"/>
  <c r="P6" i="1" s="1"/>
  <c r="P7" i="1" s="1"/>
  <c r="Q3" i="1" l="1"/>
  <c r="AC3" i="1"/>
  <c r="BA3" i="1"/>
  <c r="AZ6" i="1"/>
  <c r="BA4" i="1"/>
  <c r="AC4" i="1"/>
  <c r="AN5" i="1"/>
  <c r="AN6" i="1" s="1"/>
  <c r="AN7" i="1" s="1"/>
  <c r="AO6" i="1" s="1"/>
  <c r="AH5" i="1"/>
  <c r="AI4" i="1" s="1"/>
  <c r="BG4" i="1"/>
  <c r="AB8" i="1"/>
  <c r="AC6" i="1"/>
  <c r="V6" i="1"/>
  <c r="W4" i="1"/>
  <c r="W3" i="1"/>
  <c r="Q6" i="1"/>
  <c r="P8" i="1"/>
  <c r="J6" i="1"/>
  <c r="BF7" i="1"/>
  <c r="BG5" i="1"/>
  <c r="Q5" i="1"/>
  <c r="Q4" i="1"/>
  <c r="AU3" i="1"/>
  <c r="AT5" i="1"/>
  <c r="AC5" i="1"/>
  <c r="AO4" i="1" l="1"/>
  <c r="AN8" i="1"/>
  <c r="AH6" i="1"/>
  <c r="AH7" i="1" s="1"/>
  <c r="AO5" i="1"/>
  <c r="BA5" i="1"/>
  <c r="AZ7" i="1"/>
  <c r="J7" i="1"/>
  <c r="K5" i="1"/>
  <c r="W5" i="1"/>
  <c r="V7" i="1"/>
  <c r="Q7" i="1"/>
  <c r="P9" i="1"/>
  <c r="AB9" i="1"/>
  <c r="AC7" i="1"/>
  <c r="BF8" i="1"/>
  <c r="BG6" i="1"/>
  <c r="AT6" i="1"/>
  <c r="AU4" i="1"/>
  <c r="AO7" i="1"/>
  <c r="AN9" i="1"/>
  <c r="AZ8" i="1" l="1"/>
  <c r="BA6" i="1"/>
  <c r="AI5" i="1"/>
  <c r="AU5" i="1"/>
  <c r="AT7" i="1"/>
  <c r="P10" i="1"/>
  <c r="Q8" i="1"/>
  <c r="V8" i="1"/>
  <c r="W6" i="1"/>
  <c r="AC8" i="1"/>
  <c r="AB10" i="1"/>
  <c r="AH8" i="1"/>
  <c r="AI6" i="1"/>
  <c r="AN10" i="1"/>
  <c r="AO8" i="1"/>
  <c r="BG7" i="1"/>
  <c r="BF9" i="1"/>
  <c r="J8" i="1"/>
  <c r="K6" i="1"/>
  <c r="BA7" i="1" l="1"/>
  <c r="AZ9" i="1"/>
  <c r="BF10" i="1"/>
  <c r="BG8" i="1"/>
  <c r="V9" i="1"/>
  <c r="W7" i="1"/>
  <c r="AC9" i="1"/>
  <c r="AB11" i="1"/>
  <c r="AN11" i="1"/>
  <c r="AO9" i="1"/>
  <c r="P11" i="1"/>
  <c r="Q9" i="1"/>
  <c r="AU6" i="1"/>
  <c r="AT8" i="1"/>
  <c r="K7" i="1"/>
  <c r="J9" i="1"/>
  <c r="AI7" i="1"/>
  <c r="AH9" i="1"/>
  <c r="BA8" i="1" l="1"/>
  <c r="AZ10" i="1"/>
  <c r="J10" i="1"/>
  <c r="K8" i="1"/>
  <c r="AT9" i="1"/>
  <c r="AU7" i="1"/>
  <c r="AB12" i="1"/>
  <c r="AC10" i="1"/>
  <c r="Q10" i="1"/>
  <c r="P12" i="1"/>
  <c r="V10" i="1"/>
  <c r="W8" i="1"/>
  <c r="AI8" i="1"/>
  <c r="AH10" i="1"/>
  <c r="AO10" i="1"/>
  <c r="AN12" i="1"/>
  <c r="BF11" i="1"/>
  <c r="BG9" i="1"/>
  <c r="AZ11" i="1" l="1"/>
  <c r="BA9" i="1"/>
  <c r="W9" i="1"/>
  <c r="V11" i="1"/>
  <c r="AT10" i="1"/>
  <c r="AU8" i="1"/>
  <c r="P13" i="1"/>
  <c r="Q11" i="1"/>
  <c r="BF12" i="1"/>
  <c r="BG10" i="1"/>
  <c r="J11" i="1"/>
  <c r="K9" i="1"/>
  <c r="AO11" i="1"/>
  <c r="AN13" i="1"/>
  <c r="AH11" i="1"/>
  <c r="AI9" i="1"/>
  <c r="AB13" i="1"/>
  <c r="AC11" i="1"/>
  <c r="AZ12" i="1" l="1"/>
  <c r="BA10" i="1"/>
  <c r="AH12" i="1"/>
  <c r="AI10" i="1"/>
  <c r="BG11" i="1"/>
  <c r="BF13" i="1"/>
  <c r="P14" i="1"/>
  <c r="Q12" i="1"/>
  <c r="AN14" i="1"/>
  <c r="AO12" i="1"/>
  <c r="AU9" i="1"/>
  <c r="AT11" i="1"/>
  <c r="W10" i="1"/>
  <c r="V12" i="1"/>
  <c r="AC12" i="1"/>
  <c r="AB14" i="1"/>
  <c r="J12" i="1"/>
  <c r="K10" i="1"/>
  <c r="AZ13" i="1" l="1"/>
  <c r="BA11" i="1"/>
  <c r="AB15" i="1"/>
  <c r="AC13" i="1"/>
  <c r="P15" i="1"/>
  <c r="Q13" i="1"/>
  <c r="V13" i="1"/>
  <c r="W11" i="1"/>
  <c r="AT12" i="1"/>
  <c r="AU10" i="1"/>
  <c r="BG12" i="1"/>
  <c r="BF14" i="1"/>
  <c r="BG13" i="1" s="1"/>
  <c r="K11" i="1"/>
  <c r="J13" i="1"/>
  <c r="AN15" i="1"/>
  <c r="AO13" i="1"/>
  <c r="AI11" i="1"/>
  <c r="AH13" i="1"/>
  <c r="AZ14" i="1" l="1"/>
  <c r="BA12" i="1"/>
  <c r="K12" i="1"/>
  <c r="J14" i="1"/>
  <c r="AN16" i="1"/>
  <c r="AO14" i="1"/>
  <c r="V14" i="1"/>
  <c r="W12" i="1"/>
  <c r="P16" i="1"/>
  <c r="Q14" i="1"/>
  <c r="AH14" i="1"/>
  <c r="AI12" i="1"/>
  <c r="AT13" i="1"/>
  <c r="AU11" i="1"/>
  <c r="AB16" i="1"/>
  <c r="AC14" i="1"/>
  <c r="AZ15" i="1" l="1"/>
  <c r="BA13" i="1"/>
  <c r="AI13" i="1"/>
  <c r="AH15" i="1"/>
  <c r="AO15" i="1"/>
  <c r="AN17" i="1"/>
  <c r="K13" i="1"/>
  <c r="J15" i="1"/>
  <c r="Q15" i="1"/>
  <c r="P17" i="1"/>
  <c r="AB17" i="1"/>
  <c r="AC15" i="1"/>
  <c r="W13" i="1"/>
  <c r="V15" i="1"/>
  <c r="AT14" i="1"/>
  <c r="AU12" i="1"/>
  <c r="AZ16" i="1" l="1"/>
  <c r="BA14" i="1"/>
  <c r="Q16" i="1"/>
  <c r="P18" i="1"/>
  <c r="K14" i="1"/>
  <c r="J16" i="1"/>
  <c r="AH16" i="1"/>
  <c r="AI14" i="1"/>
  <c r="AU13" i="1"/>
  <c r="AT15" i="1"/>
  <c r="V16" i="1"/>
  <c r="W14" i="1"/>
  <c r="AO16" i="1"/>
  <c r="AN18" i="1"/>
  <c r="AB18" i="1"/>
  <c r="AC16" i="1"/>
  <c r="AZ17" i="1" l="1"/>
  <c r="BA15" i="1"/>
  <c r="AI15" i="1"/>
  <c r="AH17" i="1"/>
  <c r="AB19" i="1"/>
  <c r="AC17" i="1"/>
  <c r="AO17" i="1"/>
  <c r="AN19" i="1"/>
  <c r="K15" i="1"/>
  <c r="J17" i="1"/>
  <c r="W15" i="1"/>
  <c r="V17" i="1"/>
  <c r="AU14" i="1"/>
  <c r="AT16" i="1"/>
  <c r="Q17" i="1"/>
  <c r="P19" i="1"/>
  <c r="AZ18" i="1" l="1"/>
  <c r="BA16" i="1"/>
  <c r="W16" i="1"/>
  <c r="V18" i="1"/>
  <c r="AI16" i="1"/>
  <c r="AH18" i="1"/>
  <c r="K16" i="1"/>
  <c r="J18" i="1"/>
  <c r="Q18" i="1"/>
  <c r="P20" i="1"/>
  <c r="AO18" i="1"/>
  <c r="AN20" i="1"/>
  <c r="AU15" i="1"/>
  <c r="AT17" i="1"/>
  <c r="AB20" i="1"/>
  <c r="AC18" i="1"/>
  <c r="AZ19" i="1" l="1"/>
  <c r="BA17" i="1"/>
  <c r="AB21" i="1"/>
  <c r="AC19" i="1"/>
  <c r="AU16" i="1"/>
  <c r="AT18" i="1"/>
  <c r="K17" i="1"/>
  <c r="J19" i="1"/>
  <c r="AO19" i="1"/>
  <c r="AN21" i="1"/>
  <c r="AI17" i="1"/>
  <c r="AH19" i="1"/>
  <c r="Q19" i="1"/>
  <c r="P21" i="1"/>
  <c r="W17" i="1"/>
  <c r="V19" i="1"/>
  <c r="AZ20" i="1" l="1"/>
  <c r="BA18" i="1"/>
  <c r="AI18" i="1"/>
  <c r="AH20" i="1"/>
  <c r="W18" i="1"/>
  <c r="V20" i="1"/>
  <c r="K18" i="1"/>
  <c r="J20" i="1"/>
  <c r="Q20" i="1"/>
  <c r="P22" i="1"/>
  <c r="AU17" i="1"/>
  <c r="AT19" i="1"/>
  <c r="AO21" i="1"/>
  <c r="AO20" i="1"/>
  <c r="AN22" i="1"/>
  <c r="AO22" i="1" s="1"/>
  <c r="AB22" i="1"/>
  <c r="AC22" i="1" s="1"/>
  <c r="AC21" i="1"/>
  <c r="AC20" i="1"/>
  <c r="AZ21" i="1" l="1"/>
  <c r="BA19" i="1"/>
  <c r="K19" i="1"/>
  <c r="J21" i="1"/>
  <c r="W19" i="1"/>
  <c r="V21" i="1"/>
  <c r="AU18" i="1"/>
  <c r="AT20" i="1"/>
  <c r="Q22" i="1"/>
  <c r="Q21" i="1"/>
  <c r="AI19" i="1"/>
  <c r="AH21" i="1"/>
  <c r="BA20" i="1" l="1"/>
  <c r="BA21" i="1"/>
  <c r="AU19" i="1"/>
  <c r="AT21" i="1"/>
  <c r="W21" i="1"/>
  <c r="W20" i="1"/>
  <c r="V22" i="1"/>
  <c r="W22" i="1" s="1"/>
  <c r="AI21" i="1"/>
  <c r="AI20" i="1"/>
  <c r="AH22" i="1"/>
  <c r="AI22" i="1" s="1"/>
  <c r="K20" i="1"/>
  <c r="J22" i="1"/>
  <c r="K21" i="1" s="1"/>
  <c r="K22" i="1" s="1"/>
  <c r="AT22" i="1" l="1"/>
  <c r="AU22" i="1" s="1"/>
  <c r="AU21" i="1"/>
  <c r="AU20" i="1"/>
</calcChain>
</file>

<file path=xl/sharedStrings.xml><?xml version="1.0" encoding="utf-8"?>
<sst xmlns="http://schemas.openxmlformats.org/spreadsheetml/2006/main" count="637" uniqueCount="194">
  <si>
    <t>Start</t>
  </si>
  <si>
    <t>Finish</t>
  </si>
  <si>
    <t>Gm#</t>
  </si>
  <si>
    <t>Grade</t>
  </si>
  <si>
    <t>Saturday 28 Sept</t>
  </si>
  <si>
    <t>Sunday 29 Sept</t>
  </si>
  <si>
    <t>Monday 30 Sept</t>
  </si>
  <si>
    <t>Tuesday 1 Oct</t>
  </si>
  <si>
    <t>Wednesday 2 Oct</t>
  </si>
  <si>
    <t>Thursday 3 Oct</t>
  </si>
  <si>
    <t>Friday 4 Oct</t>
  </si>
  <si>
    <t>Saturday 5 Oct</t>
  </si>
  <si>
    <t>Sunday 6 Oct</t>
  </si>
  <si>
    <t>Ravens</t>
  </si>
  <si>
    <t>Devils</t>
  </si>
  <si>
    <t>Penguins</t>
  </si>
  <si>
    <t>Panthers</t>
  </si>
  <si>
    <t>IW</t>
  </si>
  <si>
    <t>Vipers</t>
  </si>
  <si>
    <t>3rd in RR</t>
  </si>
  <si>
    <t>2nd in RR</t>
  </si>
  <si>
    <t>Vipers Green</t>
  </si>
  <si>
    <t>Mustangs</t>
  </si>
  <si>
    <t>3rd Pool B</t>
  </si>
  <si>
    <t>2nd Pool A</t>
  </si>
  <si>
    <t>Loser Game 119</t>
  </si>
  <si>
    <t>Loser Game 125</t>
  </si>
  <si>
    <t>JW</t>
  </si>
  <si>
    <t>4th in RR</t>
  </si>
  <si>
    <t>1st in RR</t>
  </si>
  <si>
    <t>Vipers Red</t>
  </si>
  <si>
    <t>3rd Pool A</t>
  </si>
  <si>
    <t>2nd Pool B</t>
  </si>
  <si>
    <t>Loser Game 120</t>
  </si>
  <si>
    <t>Loser Game 126</t>
  </si>
  <si>
    <t>Winner Game 151</t>
  </si>
  <si>
    <t>Loser Game 148</t>
  </si>
  <si>
    <t>Whalers</t>
  </si>
  <si>
    <t>Loser Game 30</t>
  </si>
  <si>
    <t>Loser Game 31</t>
  </si>
  <si>
    <t>MST</t>
  </si>
  <si>
    <t>SA</t>
  </si>
  <si>
    <t>Lions</t>
  </si>
  <si>
    <t>Loser Game 29</t>
  </si>
  <si>
    <t>Loser Game 35</t>
  </si>
  <si>
    <t>Thunder</t>
  </si>
  <si>
    <t>Lightning</t>
  </si>
  <si>
    <t>Orcas</t>
  </si>
  <si>
    <t>3rd in Pools Highest GA</t>
  </si>
  <si>
    <t>3rd in Pools</t>
  </si>
  <si>
    <t>Winner Game 44</t>
  </si>
  <si>
    <t>Winner Game 54</t>
  </si>
  <si>
    <t>Loser Game 81</t>
  </si>
  <si>
    <t>Loser Game 92</t>
  </si>
  <si>
    <t>Winner Game 112</t>
  </si>
  <si>
    <t>Loser Game 111</t>
  </si>
  <si>
    <t>4th Pool (X or Z)</t>
  </si>
  <si>
    <t>2nd in Pools (not X or Z)</t>
  </si>
  <si>
    <t>Winner Game 158</t>
  </si>
  <si>
    <t>Winner Game 148</t>
  </si>
  <si>
    <t>Junior Women</t>
  </si>
  <si>
    <t>Sr. B</t>
  </si>
  <si>
    <t>SB</t>
  </si>
  <si>
    <t>Rangers</t>
  </si>
  <si>
    <t>SW</t>
  </si>
  <si>
    <t>Loser Game 82</t>
  </si>
  <si>
    <t>Loser Game 93</t>
  </si>
  <si>
    <t>PREM</t>
  </si>
  <si>
    <t>Miners</t>
  </si>
  <si>
    <t>4th Pool (Z or X)</t>
  </si>
  <si>
    <t>3rd in Pools Lowest GA</t>
  </si>
  <si>
    <t>Winner Game 153</t>
  </si>
  <si>
    <t>Winner Game 152</t>
  </si>
  <si>
    <t>Int Women</t>
  </si>
  <si>
    <t>Sr. A</t>
  </si>
  <si>
    <t>Wolves</t>
  </si>
  <si>
    <t>Winner Game 119</t>
  </si>
  <si>
    <t>1st Pool B</t>
  </si>
  <si>
    <t>4th Pool Y</t>
  </si>
  <si>
    <t>2nd from Pools (not Y)</t>
  </si>
  <si>
    <t>Winner Game 157</t>
  </si>
  <si>
    <t>Winner Game 156</t>
  </si>
  <si>
    <t>Sr. Women</t>
  </si>
  <si>
    <t xml:space="preserve">Prems </t>
  </si>
  <si>
    <t>Stingrays</t>
  </si>
  <si>
    <t>Winner Game 120</t>
  </si>
  <si>
    <t>1st Pool A</t>
  </si>
  <si>
    <t>Loser Game160</t>
  </si>
  <si>
    <t>Loser Game 159</t>
  </si>
  <si>
    <t>Masters</t>
  </si>
  <si>
    <t>2nd Pool A - 12</t>
  </si>
  <si>
    <t>3rd Pool B - 12</t>
  </si>
  <si>
    <t>3rd SW</t>
  </si>
  <si>
    <t>2nd SW</t>
  </si>
  <si>
    <t>Winner Game 64</t>
  </si>
  <si>
    <t>Loser Game 55</t>
  </si>
  <si>
    <t>Winner Game 159</t>
  </si>
  <si>
    <t>Winner Game 160</t>
  </si>
  <si>
    <t>2nd Pool B - 12</t>
  </si>
  <si>
    <t>3rd Pool A - 12</t>
  </si>
  <si>
    <t>Loser Game 46</t>
  </si>
  <si>
    <t>Loser Game 45</t>
  </si>
  <si>
    <t>Winner Game 60</t>
  </si>
  <si>
    <t>Loser Game 59</t>
  </si>
  <si>
    <t>Loser Game 80</t>
  </si>
  <si>
    <t>Loser Game 79</t>
  </si>
  <si>
    <t>Winner Game 125</t>
  </si>
  <si>
    <t>Winner Game 126</t>
  </si>
  <si>
    <t>Loser Game 162</t>
  </si>
  <si>
    <t>Loser Game 163</t>
  </si>
  <si>
    <t>Pools:</t>
  </si>
  <si>
    <t>1st Pool A - 12</t>
  </si>
  <si>
    <t>4th Pool B - 12</t>
  </si>
  <si>
    <t>Winner Game 45</t>
  </si>
  <si>
    <t>Winner Game 46</t>
  </si>
  <si>
    <t>Winner Game 79</t>
  </si>
  <si>
    <t>Winner Game 80</t>
  </si>
  <si>
    <t>Winner Game 163</t>
  </si>
  <si>
    <t>Winner Game 162</t>
  </si>
  <si>
    <t>Senior A Pool X</t>
  </si>
  <si>
    <t>Senior A Pool Y</t>
  </si>
  <si>
    <t>Senior A Pool Z</t>
  </si>
  <si>
    <t>Loser Game 27</t>
  </si>
  <si>
    <t>Loser Game 39</t>
  </si>
  <si>
    <t>Winner Game 123</t>
  </si>
  <si>
    <t>Winner Game 111</t>
  </si>
  <si>
    <t xml:space="preserve">Panthers </t>
  </si>
  <si>
    <t>Loser Game 28</t>
  </si>
  <si>
    <t>Loser Game 40</t>
  </si>
  <si>
    <t>Winner Game 92</t>
  </si>
  <si>
    <t>Winner Game 93</t>
  </si>
  <si>
    <t>Winner Game 139</t>
  </si>
  <si>
    <t>Winner Game 140</t>
  </si>
  <si>
    <t>Pirates</t>
  </si>
  <si>
    <t>Winner Game 29</t>
  </si>
  <si>
    <t>Winner Game 43</t>
  </si>
  <si>
    <t>Loser Game 34</t>
  </si>
  <si>
    <t>Winner Game 68</t>
  </si>
  <si>
    <t>Winner Game 55</t>
  </si>
  <si>
    <t>Winner Game 81</t>
  </si>
  <si>
    <t>Winner Game 103</t>
  </si>
  <si>
    <t>Winner Game 104</t>
  </si>
  <si>
    <t>Winner Game 142</t>
  </si>
  <si>
    <t>1st Pools (X or Z)</t>
  </si>
  <si>
    <t>Winner Game 30</t>
  </si>
  <si>
    <t>Winner Game 31</t>
  </si>
  <si>
    <t>Winner Game 34</t>
  </si>
  <si>
    <t>Winner Game 35</t>
  </si>
  <si>
    <t>Winner Game 69</t>
  </si>
  <si>
    <t>Winner Game 59</t>
  </si>
  <si>
    <t>Winner Game 82</t>
  </si>
  <si>
    <t>Winner Game 143</t>
  </si>
  <si>
    <t>2nd in Pools Lowest GA</t>
  </si>
  <si>
    <t>Senior B Pool A</t>
  </si>
  <si>
    <t>Senior B Pool B</t>
  </si>
  <si>
    <t>Masters Pool A</t>
  </si>
  <si>
    <t>Masters Pool B</t>
  </si>
  <si>
    <t>SW W</t>
  </si>
  <si>
    <t>1st SW</t>
  </si>
  <si>
    <t>Winner Game 144</t>
  </si>
  <si>
    <t>1st Pools (Y or Z)</t>
  </si>
  <si>
    <t>Winner Game 27</t>
  </si>
  <si>
    <t>Winner Game 39</t>
  </si>
  <si>
    <t>Winner Game 40</t>
  </si>
  <si>
    <t>Winner Game 145</t>
  </si>
  <si>
    <t>1st in Pools Highest GA</t>
  </si>
  <si>
    <t>Winner Game 28</t>
  </si>
  <si>
    <t>Winner Game 52</t>
  </si>
  <si>
    <t>Winner Game 53</t>
  </si>
  <si>
    <t>Nationals 2024</t>
  </si>
  <si>
    <t>Grade Key:</t>
  </si>
  <si>
    <t>New Plymouth</t>
  </si>
  <si>
    <t>Winner Game 146</t>
  </si>
  <si>
    <t>Winner Game 147</t>
  </si>
  <si>
    <t>Loser Game 147</t>
  </si>
  <si>
    <t>Loser Game 146</t>
  </si>
  <si>
    <t>Away</t>
  </si>
  <si>
    <t>Home</t>
  </si>
  <si>
    <t>Games 58, 61 and 78 to be used for JW when rescheudled.</t>
  </si>
  <si>
    <t>V2 26AUg2024</t>
  </si>
  <si>
    <t>10U</t>
  </si>
  <si>
    <t>12U Playoff Structure</t>
  </si>
  <si>
    <t>12U</t>
  </si>
  <si>
    <t>12Us Pool A</t>
  </si>
  <si>
    <t>12Us Pool B</t>
  </si>
  <si>
    <t>10U, SrB and Masters Playoff Structure</t>
  </si>
  <si>
    <t xml:space="preserve">10US Pool A </t>
  </si>
  <si>
    <t>10Us Pool B</t>
  </si>
  <si>
    <t>Playoff Note for the following Grades: 10U, 12U, Masters and Senior B: After the round robin, teams will be seeded into a double elimination play off round.  In this type of playoff, participants need to lose twice before they are eliminated (excluding the gold medal game). The bracket consists of two brackets: a winners (W) bracket and a losers (L) bracket. Team that lose a game in the WInners bracket will move down to the Loser bracket.  A second loss will then eliminate them from the tournament (excluding the Gold Medal Game).</t>
  </si>
  <si>
    <t>14U</t>
  </si>
  <si>
    <t>14Us</t>
  </si>
  <si>
    <t>16U</t>
  </si>
  <si>
    <t>16Us</t>
  </si>
  <si>
    <t>Game Times: 18 min halves for JW, IW, 10s, 12s and 14s: 20 min halves for 16U, SA, SW, SB Prems and 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</si>
</sst>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DFBE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C50B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0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4" borderId="0" xfId="0" applyFill="1" applyAlignment="1">
      <alignment horizontal="center"/>
    </xf>
    <xf numFmtId="0" fontId="0" fillId="10" borderId="0" xfId="0" applyFill="1" applyAlignment="1">
      <alignment horizontal="center"/>
    </xf>
    <xf numFmtId="18" fontId="0" fillId="11" borderId="0" xfId="0" applyNumberFormat="1" applyFill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1" fillId="12" borderId="0" xfId="0" applyFont="1" applyFill="1"/>
    <xf numFmtId="0" fontId="0" fillId="12" borderId="0" xfId="0" applyFill="1"/>
    <xf numFmtId="0" fontId="0" fillId="12" borderId="0" xfId="0" applyFill="1" applyAlignment="1">
      <alignment horizontal="left"/>
    </xf>
    <xf numFmtId="0" fontId="1" fillId="5" borderId="0" xfId="0" applyFont="1" applyFill="1"/>
    <xf numFmtId="0" fontId="1" fillId="9" borderId="0" xfId="0" applyFont="1" applyFill="1"/>
    <xf numFmtId="0" fontId="1" fillId="13" borderId="0" xfId="0" applyFon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65</xdr:col>
      <xdr:colOff>579120</xdr:colOff>
      <xdr:row>2</xdr:row>
      <xdr:rowOff>91440</xdr:rowOff>
    </xdr:from>
    <xdr:to>
      <xdr:col>74</xdr:col>
      <xdr:colOff>293549</xdr:colOff>
      <xdr:row>26</xdr:row>
      <xdr:rowOff>117764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326E7E-F52F-4CC1-9CDB-1BD72246C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3460" y="457200"/>
          <a:ext cx="6046649" cy="5177444"/>
        </a:xfrm>
        <a:prstGeom prst="rect">
          <a:avLst/>
        </a:prstGeom>
      </xdr:spPr>
    </xdr:pic>
    <xdr:clientData/>
  </xdr:twoCellAnchor>
  <xdr:twoCellAnchor editAs="oneCell">
    <xdr:from>
      <xdr:col>77</xdr:col>
      <xdr:colOff>571500</xdr:colOff>
      <xdr:row>2</xdr:row>
      <xdr:rowOff>175260</xdr:rowOff>
    </xdr:from>
    <xdr:to>
      <xdr:col>86</xdr:col>
      <xdr:colOff>216197</xdr:colOff>
      <xdr:row>26</xdr:row>
      <xdr:rowOff>6258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2FEE31-E792-490E-9226-2438DD5BB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76860" y="541020"/>
          <a:ext cx="5778797" cy="4982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821368</xdr:colOff>
      <xdr:row>5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D55F3A-3A68-4FB5-8A1D-59A3DC93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49328" cy="1051560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23</xdr:row>
      <xdr:rowOff>0</xdr:rowOff>
    </xdr:from>
    <xdr:to>
      <xdr:col>26</xdr:col>
      <xdr:colOff>478468</xdr:colOff>
      <xdr:row>24</xdr:row>
      <xdr:rowOff>642922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1F9756-5F81-4B2E-B57D-C6587BCFE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0980" y="4968240"/>
          <a:ext cx="2787328" cy="825802"/>
        </a:xfrm>
        <a:prstGeom prst="rect">
          <a:avLst/>
        </a:prstGeom>
      </xdr:spPr>
    </xdr:pic>
    <xdr:clientData/>
  </xdr:twoCellAnchor>
  <xdr:twoCellAnchor editAs="oneCell">
    <xdr:from>
      <xdr:col>34</xdr:col>
      <xdr:colOff>0</xdr:colOff>
      <xdr:row>23</xdr:row>
      <xdr:rowOff>0</xdr:rowOff>
    </xdr:from>
    <xdr:to>
      <xdr:col>38</xdr:col>
      <xdr:colOff>547048</xdr:colOff>
      <xdr:row>24</xdr:row>
      <xdr:rowOff>642922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9E4703-EBA7-428A-9F65-75ADC1614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35260" y="4968240"/>
          <a:ext cx="2787328" cy="825802"/>
        </a:xfrm>
        <a:prstGeom prst="rect">
          <a:avLst/>
        </a:prstGeom>
      </xdr:spPr>
    </xdr:pic>
    <xdr:clientData/>
  </xdr:twoCellAnchor>
  <xdr:twoCellAnchor editAs="oneCell">
    <xdr:from>
      <xdr:col>46</xdr:col>
      <xdr:colOff>0</xdr:colOff>
      <xdr:row>23</xdr:row>
      <xdr:rowOff>0</xdr:rowOff>
    </xdr:from>
    <xdr:to>
      <xdr:col>50</xdr:col>
      <xdr:colOff>371788</xdr:colOff>
      <xdr:row>24</xdr:row>
      <xdr:rowOff>642922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3952CC9-DF52-4F32-940A-5482AA4D7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0940" y="4968240"/>
          <a:ext cx="2787328" cy="825802"/>
        </a:xfrm>
        <a:prstGeom prst="rect">
          <a:avLst/>
        </a:prstGeom>
      </xdr:spPr>
    </xdr:pic>
    <xdr:clientData/>
  </xdr:twoCellAnchor>
  <xdr:twoCellAnchor editAs="oneCell">
    <xdr:from>
      <xdr:col>58</xdr:col>
      <xdr:colOff>0</xdr:colOff>
      <xdr:row>23</xdr:row>
      <xdr:rowOff>0</xdr:rowOff>
    </xdr:from>
    <xdr:to>
      <xdr:col>62</xdr:col>
      <xdr:colOff>364168</xdr:colOff>
      <xdr:row>24</xdr:row>
      <xdr:rowOff>642922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47636F8-91C5-41D0-B897-D54356E24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5320" y="4968240"/>
          <a:ext cx="2787328" cy="82580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14</xdr:col>
      <xdr:colOff>524188</xdr:colOff>
      <xdr:row>24</xdr:row>
      <xdr:rowOff>642922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89B785-1B9E-42E2-B5CB-EDAE9E127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4968240"/>
          <a:ext cx="2787328" cy="825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97FE8-73F7-40D5-B055-DB79781C2939}">
  <dimension ref="A1:CJ40"/>
  <sheetViews>
    <sheetView tabSelected="1" workbookViewId="0">
      <selection activeCell="BI7" sqref="BI7"/>
    </sheetView>
  </sheetViews>
  <sheetFormatPr defaultRowHeight="14.4" x14ac:dyDescent="0.3"/>
  <cols>
    <col min="1" max="2" width="13.33203125" bestFit="1" customWidth="1"/>
    <col min="3" max="4" width="13.109375" bestFit="1" customWidth="1"/>
    <col min="5" max="5" width="13.33203125" bestFit="1" customWidth="1"/>
    <col min="6" max="9" width="13.21875" bestFit="1" customWidth="1"/>
    <col min="10" max="10" width="6.44140625" customWidth="1"/>
    <col min="11" max="11" width="6.6640625" customWidth="1"/>
    <col min="12" max="12" width="5" bestFit="1" customWidth="1"/>
    <col min="13" max="13" width="6.88671875" customWidth="1"/>
    <col min="14" max="14" width="14.44140625" customWidth="1"/>
    <col min="15" max="15" width="12.44140625" customWidth="1"/>
    <col min="16" max="16" width="6" bestFit="1" customWidth="1"/>
    <col min="17" max="17" width="6.5546875" bestFit="1" customWidth="1"/>
    <col min="18" max="18" width="5" bestFit="1" customWidth="1"/>
    <col min="19" max="19" width="6.6640625" bestFit="1" customWidth="1"/>
    <col min="20" max="20" width="15.77734375" customWidth="1"/>
    <col min="21" max="21" width="15.88671875" customWidth="1"/>
    <col min="22" max="22" width="6" bestFit="1" customWidth="1"/>
    <col min="23" max="23" width="6.5546875" bestFit="1" customWidth="1"/>
    <col min="24" max="24" width="5" bestFit="1" customWidth="1"/>
    <col min="25" max="25" width="6.6640625" bestFit="1" customWidth="1"/>
    <col min="26" max="26" width="15.44140625" bestFit="1" customWidth="1"/>
    <col min="27" max="27" width="15.5546875" bestFit="1" customWidth="1"/>
    <col min="28" max="28" width="6" bestFit="1" customWidth="1"/>
    <col min="29" max="29" width="6.5546875" bestFit="1" customWidth="1"/>
    <col min="30" max="30" width="5" bestFit="1" customWidth="1"/>
    <col min="31" max="31" width="6.6640625" bestFit="1" customWidth="1"/>
    <col min="32" max="32" width="15.44140625" bestFit="1" customWidth="1"/>
    <col min="33" max="33" width="15.5546875" bestFit="1" customWidth="1"/>
    <col min="34" max="34" width="6" bestFit="1" customWidth="1"/>
    <col min="35" max="35" width="6.5546875" bestFit="1" customWidth="1"/>
    <col min="36" max="36" width="5" bestFit="1" customWidth="1"/>
    <col min="37" max="37" width="6.6640625" bestFit="1" customWidth="1"/>
    <col min="38" max="38" width="14.44140625" bestFit="1" customWidth="1"/>
    <col min="39" max="39" width="13.21875" bestFit="1" customWidth="1"/>
    <col min="40" max="40" width="6" bestFit="1" customWidth="1"/>
    <col min="41" max="41" width="6.5546875" bestFit="1" customWidth="1"/>
    <col min="42" max="42" width="5" bestFit="1" customWidth="1"/>
    <col min="43" max="43" width="6.6640625" bestFit="1" customWidth="1"/>
    <col min="44" max="44" width="15.44140625" bestFit="1" customWidth="1"/>
    <col min="45" max="45" width="15.5546875" bestFit="1" customWidth="1"/>
    <col min="46" max="46" width="6" bestFit="1" customWidth="1"/>
    <col min="47" max="47" width="6.5546875" bestFit="1" customWidth="1"/>
    <col min="48" max="48" width="5" bestFit="1" customWidth="1"/>
    <col min="49" max="49" width="6.6640625" bestFit="1" customWidth="1"/>
    <col min="50" max="51" width="17" bestFit="1" customWidth="1"/>
    <col min="52" max="52" width="6" bestFit="1" customWidth="1"/>
    <col min="53" max="53" width="6.5546875" bestFit="1" customWidth="1"/>
    <col min="54" max="54" width="5" bestFit="1" customWidth="1"/>
    <col min="55" max="55" width="6.6640625" bestFit="1" customWidth="1"/>
    <col min="56" max="56" width="19.5546875" customWidth="1"/>
    <col min="57" max="57" width="20.109375" customWidth="1"/>
    <col min="58" max="58" width="6" bestFit="1" customWidth="1"/>
    <col min="59" max="59" width="6.6640625" bestFit="1" customWidth="1"/>
    <col min="60" max="60" width="5" bestFit="1" customWidth="1"/>
    <col min="61" max="61" width="6.6640625" bestFit="1" customWidth="1"/>
    <col min="62" max="63" width="17" bestFit="1" customWidth="1"/>
    <col min="64" max="65" width="17" customWidth="1"/>
    <col min="66" max="66" width="9" bestFit="1" customWidth="1"/>
    <col min="67" max="67" width="21.109375" customWidth="1"/>
    <col min="82" max="82" width="18.33203125" customWidth="1"/>
  </cols>
  <sheetData>
    <row r="1" spans="1:82" s="1" customFormat="1" x14ac:dyDescent="0.3">
      <c r="J1" s="1" t="s">
        <v>0</v>
      </c>
      <c r="K1" s="1" t="s">
        <v>1</v>
      </c>
      <c r="L1" s="1" t="s">
        <v>2</v>
      </c>
      <c r="M1" s="1" t="s">
        <v>3</v>
      </c>
      <c r="N1" s="34" t="s">
        <v>4</v>
      </c>
      <c r="O1" s="34"/>
      <c r="P1" s="1" t="s">
        <v>0</v>
      </c>
      <c r="Q1" s="1" t="s">
        <v>1</v>
      </c>
      <c r="R1" s="1" t="s">
        <v>2</v>
      </c>
      <c r="S1" s="1" t="s">
        <v>3</v>
      </c>
      <c r="T1" s="34" t="s">
        <v>5</v>
      </c>
      <c r="U1" s="34"/>
      <c r="V1" s="1" t="s">
        <v>0</v>
      </c>
      <c r="W1" s="1" t="s">
        <v>1</v>
      </c>
      <c r="X1" s="1" t="s">
        <v>2</v>
      </c>
      <c r="Y1" s="1" t="s">
        <v>3</v>
      </c>
      <c r="Z1" s="34" t="s">
        <v>6</v>
      </c>
      <c r="AA1" s="34"/>
      <c r="AB1" s="1" t="s">
        <v>0</v>
      </c>
      <c r="AC1" s="1" t="s">
        <v>1</v>
      </c>
      <c r="AD1" s="1" t="s">
        <v>2</v>
      </c>
      <c r="AE1" s="1" t="s">
        <v>3</v>
      </c>
      <c r="AF1" s="34" t="s">
        <v>7</v>
      </c>
      <c r="AG1" s="34"/>
      <c r="AH1" s="1" t="s">
        <v>0</v>
      </c>
      <c r="AI1" s="1" t="s">
        <v>1</v>
      </c>
      <c r="AJ1" s="1" t="s">
        <v>2</v>
      </c>
      <c r="AK1" s="1" t="s">
        <v>3</v>
      </c>
      <c r="AL1" s="34" t="s">
        <v>8</v>
      </c>
      <c r="AM1" s="34"/>
      <c r="AN1" s="1" t="s">
        <v>0</v>
      </c>
      <c r="AO1" s="1" t="s">
        <v>1</v>
      </c>
      <c r="AP1" s="1" t="s">
        <v>2</v>
      </c>
      <c r="AQ1" s="1" t="s">
        <v>3</v>
      </c>
      <c r="AR1" s="34" t="s">
        <v>9</v>
      </c>
      <c r="AS1" s="34"/>
      <c r="AT1" s="1" t="s">
        <v>0</v>
      </c>
      <c r="AU1" s="1" t="s">
        <v>1</v>
      </c>
      <c r="AV1" s="1" t="s">
        <v>2</v>
      </c>
      <c r="AW1" s="1" t="s">
        <v>3</v>
      </c>
      <c r="AX1" s="34" t="s">
        <v>10</v>
      </c>
      <c r="AY1" s="34"/>
      <c r="AZ1" s="1" t="s">
        <v>0</v>
      </c>
      <c r="BA1" s="1" t="s">
        <v>1</v>
      </c>
      <c r="BB1" s="1" t="s">
        <v>2</v>
      </c>
      <c r="BC1" s="1" t="s">
        <v>3</v>
      </c>
      <c r="BD1" s="34" t="s">
        <v>11</v>
      </c>
      <c r="BE1" s="34"/>
      <c r="BF1" s="1" t="s">
        <v>0</v>
      </c>
      <c r="BG1" s="1" t="s">
        <v>1</v>
      </c>
      <c r="BH1" s="1" t="s">
        <v>2</v>
      </c>
      <c r="BI1" s="1" t="s">
        <v>3</v>
      </c>
      <c r="BJ1" s="34" t="s">
        <v>12</v>
      </c>
      <c r="BK1" s="34"/>
      <c r="BO1" s="2" t="s">
        <v>181</v>
      </c>
      <c r="CB1" s="34" t="s">
        <v>185</v>
      </c>
      <c r="CC1" s="34"/>
      <c r="CD1" s="34"/>
    </row>
    <row r="2" spans="1:82" x14ac:dyDescent="0.3">
      <c r="J2" s="1"/>
      <c r="K2" s="1"/>
      <c r="L2" s="1"/>
      <c r="M2" s="1"/>
      <c r="N2" s="1" t="s">
        <v>176</v>
      </c>
      <c r="O2" s="1" t="s">
        <v>177</v>
      </c>
      <c r="P2" s="1"/>
      <c r="Q2" s="1"/>
      <c r="R2" s="1"/>
      <c r="S2" s="1"/>
      <c r="T2" s="1" t="s">
        <v>176</v>
      </c>
      <c r="U2" s="1" t="s">
        <v>177</v>
      </c>
      <c r="V2" s="1"/>
      <c r="W2" s="1"/>
      <c r="X2" s="1"/>
      <c r="Y2" s="1"/>
      <c r="Z2" s="1" t="s">
        <v>176</v>
      </c>
      <c r="AA2" s="1" t="s">
        <v>177</v>
      </c>
      <c r="AB2" s="1"/>
      <c r="AC2" s="1"/>
      <c r="AD2" s="1"/>
      <c r="AE2" s="1"/>
      <c r="AF2" s="1" t="s">
        <v>176</v>
      </c>
      <c r="AG2" s="1" t="s">
        <v>177</v>
      </c>
      <c r="AH2" s="1"/>
      <c r="AI2" s="1"/>
      <c r="AJ2" s="1"/>
      <c r="AK2" s="1"/>
      <c r="AL2" s="1" t="s">
        <v>176</v>
      </c>
      <c r="AM2" s="1" t="s">
        <v>177</v>
      </c>
      <c r="AN2" s="1"/>
      <c r="AO2" s="1"/>
      <c r="AP2" s="1"/>
      <c r="AQ2" s="1"/>
      <c r="AR2" s="1" t="s">
        <v>176</v>
      </c>
      <c r="AS2" s="1" t="s">
        <v>177</v>
      </c>
      <c r="AT2" s="1"/>
      <c r="AU2" s="1"/>
      <c r="AV2" s="1"/>
      <c r="AW2" s="1"/>
      <c r="AX2" s="1" t="s">
        <v>176</v>
      </c>
      <c r="AY2" s="1" t="s">
        <v>177</v>
      </c>
      <c r="AZ2" s="1"/>
      <c r="BA2" s="1"/>
      <c r="BB2" s="1"/>
      <c r="BC2" s="1"/>
      <c r="BD2" s="1" t="s">
        <v>176</v>
      </c>
      <c r="BE2" s="1" t="s">
        <v>177</v>
      </c>
      <c r="BF2" s="1"/>
      <c r="BG2" s="1"/>
      <c r="BH2" s="1"/>
      <c r="BI2" s="1"/>
      <c r="BJ2" s="1" t="s">
        <v>176</v>
      </c>
      <c r="BK2" s="1" t="s">
        <v>177</v>
      </c>
      <c r="BL2" s="1"/>
      <c r="BM2" s="1"/>
    </row>
    <row r="3" spans="1:82" x14ac:dyDescent="0.3">
      <c r="F3" s="35" t="s">
        <v>169</v>
      </c>
      <c r="G3" s="35"/>
      <c r="H3" s="35"/>
      <c r="J3" s="3">
        <v>0.29166666666666669</v>
      </c>
      <c r="K3" s="3">
        <v>0.32291666666666669</v>
      </c>
      <c r="L3">
        <v>1</v>
      </c>
      <c r="M3" s="4" t="s">
        <v>182</v>
      </c>
      <c r="N3" s="4" t="s">
        <v>13</v>
      </c>
      <c r="O3" s="4" t="s">
        <v>14</v>
      </c>
      <c r="P3" s="3">
        <v>0.29166666666666669</v>
      </c>
      <c r="Q3" s="3">
        <f>P4</f>
        <v>0.32291666666666669</v>
      </c>
      <c r="R3">
        <v>21</v>
      </c>
      <c r="S3" s="5" t="s">
        <v>189</v>
      </c>
      <c r="T3" s="5" t="s">
        <v>37</v>
      </c>
      <c r="U3" s="5" t="s">
        <v>16</v>
      </c>
      <c r="V3" s="3">
        <v>0.29166666666666669</v>
      </c>
      <c r="W3" s="3">
        <f>V4</f>
        <v>0.32291666666666669</v>
      </c>
      <c r="X3">
        <v>41</v>
      </c>
      <c r="Y3" s="6" t="s">
        <v>17</v>
      </c>
      <c r="Z3" s="6" t="s">
        <v>18</v>
      </c>
      <c r="AA3" s="6" t="s">
        <v>16</v>
      </c>
      <c r="AB3" s="3">
        <v>0.29166666666666669</v>
      </c>
      <c r="AC3" s="3">
        <f>AB4</f>
        <v>0.32291666666666669</v>
      </c>
      <c r="AH3" s="3">
        <v>0.28472222222222221</v>
      </c>
      <c r="AI3" s="3">
        <f>AH4</f>
        <v>0.31597222222222221</v>
      </c>
      <c r="AJ3">
        <v>79</v>
      </c>
      <c r="AK3" s="6" t="s">
        <v>17</v>
      </c>
      <c r="AL3" s="6" t="s">
        <v>19</v>
      </c>
      <c r="AM3" s="6" t="s">
        <v>20</v>
      </c>
      <c r="AN3" s="3">
        <v>0.28472222222222221</v>
      </c>
      <c r="AO3" s="3">
        <f>AN4</f>
        <v>0.31597222222222221</v>
      </c>
      <c r="AP3">
        <v>99</v>
      </c>
      <c r="AQ3" s="7" t="s">
        <v>180</v>
      </c>
      <c r="AR3" s="7" t="s">
        <v>21</v>
      </c>
      <c r="AS3" s="7" t="s">
        <v>22</v>
      </c>
      <c r="AT3" s="3">
        <v>0.28472222222222221</v>
      </c>
      <c r="AU3" s="3">
        <f t="shared" ref="AU3:AU20" si="0">AT4</f>
        <v>0.31597222222222221</v>
      </c>
      <c r="AV3">
        <v>119</v>
      </c>
      <c r="AW3" s="7" t="s">
        <v>180</v>
      </c>
      <c r="AX3" s="7" t="s">
        <v>23</v>
      </c>
      <c r="AY3" s="7" t="s">
        <v>24</v>
      </c>
      <c r="AZ3" s="3">
        <v>0.28472222222222221</v>
      </c>
      <c r="BA3" s="3">
        <f>AZ4</f>
        <v>0.31944444444444442</v>
      </c>
      <c r="BB3">
        <v>139</v>
      </c>
      <c r="BC3" s="7" t="s">
        <v>180</v>
      </c>
      <c r="BD3" s="7" t="s">
        <v>25</v>
      </c>
      <c r="BE3" s="7" t="s">
        <v>26</v>
      </c>
      <c r="BF3" s="3"/>
      <c r="BG3" s="3"/>
    </row>
    <row r="4" spans="1:82" x14ac:dyDescent="0.3">
      <c r="F4" s="35"/>
      <c r="G4" s="35"/>
      <c r="H4" s="35"/>
      <c r="J4" s="3">
        <v>0.32291666666666669</v>
      </c>
      <c r="K4" s="3">
        <f t="shared" ref="K4:K21" si="1">J5</f>
        <v>0.35416666666666669</v>
      </c>
      <c r="L4">
        <v>2</v>
      </c>
      <c r="M4" s="4" t="s">
        <v>182</v>
      </c>
      <c r="N4" s="4" t="s">
        <v>22</v>
      </c>
      <c r="O4" s="4" t="s">
        <v>18</v>
      </c>
      <c r="P4" s="3">
        <f>P3+TIME(0,45,0)</f>
        <v>0.32291666666666669</v>
      </c>
      <c r="Q4" s="3">
        <f t="shared" ref="Q4:Q21" si="2">P5</f>
        <v>0.35416666666666669</v>
      </c>
      <c r="R4">
        <v>22</v>
      </c>
      <c r="S4" s="5" t="s">
        <v>189</v>
      </c>
      <c r="T4" s="5" t="s">
        <v>13</v>
      </c>
      <c r="U4" s="5" t="s">
        <v>14</v>
      </c>
      <c r="V4" s="3">
        <f>V3+TIME(0,45,0)</f>
        <v>0.32291666666666669</v>
      </c>
      <c r="W4" s="3">
        <f t="shared" ref="W4:W20" si="3">V5</f>
        <v>0.35416666666666669</v>
      </c>
      <c r="X4">
        <v>42</v>
      </c>
      <c r="Y4" s="6" t="s">
        <v>17</v>
      </c>
      <c r="Z4" s="6" t="s">
        <v>13</v>
      </c>
      <c r="AA4" s="6" t="s">
        <v>14</v>
      </c>
      <c r="AB4" s="3">
        <f>AB3+TIME(0,45,0)</f>
        <v>0.32291666666666669</v>
      </c>
      <c r="AC4" s="3">
        <f t="shared" ref="AC4:AC20" si="4">AB5</f>
        <v>0.35416666666666669</v>
      </c>
      <c r="AE4" s="36"/>
      <c r="AF4" s="36"/>
      <c r="AG4" s="36"/>
      <c r="AH4" s="3">
        <f>AH3+TIME(0,45,0)</f>
        <v>0.31597222222222221</v>
      </c>
      <c r="AI4" s="3">
        <f t="shared" ref="AI4:AI20" si="5">AH5</f>
        <v>0.34722222222222221</v>
      </c>
      <c r="AJ4">
        <v>80</v>
      </c>
      <c r="AK4" s="6" t="s">
        <v>17</v>
      </c>
      <c r="AL4" s="6" t="s">
        <v>28</v>
      </c>
      <c r="AM4" s="6" t="s">
        <v>29</v>
      </c>
      <c r="AN4" s="3">
        <f>AN3+TIME(0,45,0)</f>
        <v>0.31597222222222221</v>
      </c>
      <c r="AO4" s="3">
        <f t="shared" ref="AO4:AO20" si="6">AN5</f>
        <v>0.34722222222222221</v>
      </c>
      <c r="AP4">
        <v>100</v>
      </c>
      <c r="AQ4" s="7" t="s">
        <v>180</v>
      </c>
      <c r="AR4" s="7" t="s">
        <v>30</v>
      </c>
      <c r="AS4" s="7" t="s">
        <v>16</v>
      </c>
      <c r="AT4" s="3">
        <f>AT3+TIME(0,45,0)</f>
        <v>0.31597222222222221</v>
      </c>
      <c r="AU4" s="3">
        <f t="shared" si="0"/>
        <v>0.34722222222222221</v>
      </c>
      <c r="AV4">
        <v>120</v>
      </c>
      <c r="AW4" s="7" t="s">
        <v>180</v>
      </c>
      <c r="AX4" s="7" t="s">
        <v>31</v>
      </c>
      <c r="AY4" s="7" t="s">
        <v>32</v>
      </c>
      <c r="AZ4" s="3">
        <f>AZ3+TIME(0,50,0)</f>
        <v>0.31944444444444442</v>
      </c>
      <c r="BA4" s="3">
        <f>AZ5</f>
        <v>0.35416666666666663</v>
      </c>
      <c r="BB4">
        <v>140</v>
      </c>
      <c r="BC4" s="7" t="s">
        <v>180</v>
      </c>
      <c r="BD4" s="7" t="s">
        <v>33</v>
      </c>
      <c r="BE4" s="7" t="s">
        <v>34</v>
      </c>
      <c r="BF4" s="3">
        <v>0.3125</v>
      </c>
      <c r="BG4" s="3">
        <f>BF5</f>
        <v>0.34722222222222221</v>
      </c>
      <c r="BH4">
        <v>158</v>
      </c>
      <c r="BI4" s="7" t="s">
        <v>180</v>
      </c>
      <c r="BJ4" s="7" t="s">
        <v>35</v>
      </c>
      <c r="BK4" s="7" t="s">
        <v>36</v>
      </c>
    </row>
    <row r="5" spans="1:82" x14ac:dyDescent="0.3">
      <c r="G5" s="2" t="s">
        <v>171</v>
      </c>
      <c r="J5" s="3">
        <f t="shared" ref="J5:J13" si="7">J4+TIME(0,45,0)</f>
        <v>0.35416666666666669</v>
      </c>
      <c r="K5" s="3">
        <f t="shared" si="1"/>
        <v>0.38541666666666669</v>
      </c>
      <c r="L5">
        <v>3</v>
      </c>
      <c r="M5" s="4" t="s">
        <v>182</v>
      </c>
      <c r="N5" s="4" t="s">
        <v>16</v>
      </c>
      <c r="O5" s="4" t="s">
        <v>37</v>
      </c>
      <c r="P5" s="3">
        <f t="shared" ref="P5:P7" si="8">P4+TIME(0,45,0)</f>
        <v>0.35416666666666669</v>
      </c>
      <c r="Q5" s="3">
        <f t="shared" si="2"/>
        <v>0.38541666666666669</v>
      </c>
      <c r="R5">
        <v>23</v>
      </c>
      <c r="S5" s="4" t="s">
        <v>182</v>
      </c>
      <c r="T5" s="4" t="s">
        <v>15</v>
      </c>
      <c r="U5" s="4" t="s">
        <v>22</v>
      </c>
      <c r="V5" s="3">
        <f t="shared" ref="V5:V17" si="9">V4+TIME(0,45,0)</f>
        <v>0.35416666666666669</v>
      </c>
      <c r="W5" s="3">
        <f t="shared" si="3"/>
        <v>0.38541666666666669</v>
      </c>
      <c r="X5">
        <v>43</v>
      </c>
      <c r="Y5" s="4" t="s">
        <v>182</v>
      </c>
      <c r="Z5" s="4" t="s">
        <v>38</v>
      </c>
      <c r="AA5" s="4" t="s">
        <v>39</v>
      </c>
      <c r="AB5" s="3">
        <f t="shared" ref="AB5:AB19" si="10">AB4+TIME(0,45,0)</f>
        <v>0.35416666666666669</v>
      </c>
      <c r="AC5" s="3">
        <f t="shared" si="4"/>
        <v>0.38541666666666669</v>
      </c>
      <c r="AD5">
        <v>62</v>
      </c>
      <c r="AE5" s="6" t="s">
        <v>17</v>
      </c>
      <c r="AF5" s="6" t="s">
        <v>14</v>
      </c>
      <c r="AG5" s="6" t="s">
        <v>16</v>
      </c>
      <c r="AH5" s="3">
        <f t="shared" ref="AH5" si="11">AH4+TIME(0,45,0)</f>
        <v>0.34722222222222221</v>
      </c>
      <c r="AI5" s="3">
        <f t="shared" si="5"/>
        <v>0.38194444444444442</v>
      </c>
      <c r="AJ5">
        <v>81</v>
      </c>
      <c r="AK5" s="9" t="s">
        <v>40</v>
      </c>
      <c r="AL5" s="9" t="s">
        <v>23</v>
      </c>
      <c r="AM5" s="9" t="s">
        <v>24</v>
      </c>
      <c r="AN5" s="3">
        <f t="shared" ref="AN5" si="12">AN4+TIME(0,45,0)</f>
        <v>0.34722222222222221</v>
      </c>
      <c r="AO5" s="3">
        <f>AN6</f>
        <v>0.38194444444444442</v>
      </c>
      <c r="AP5">
        <v>101</v>
      </c>
      <c r="AQ5" t="s">
        <v>41</v>
      </c>
      <c r="AR5" t="s">
        <v>13</v>
      </c>
      <c r="AS5" t="s">
        <v>42</v>
      </c>
      <c r="AT5" s="3">
        <f>AT4+TIME(0,45,0)</f>
        <v>0.34722222222222221</v>
      </c>
      <c r="AU5" s="3">
        <f t="shared" si="0"/>
        <v>0.38194444444444442</v>
      </c>
      <c r="AV5">
        <v>121</v>
      </c>
      <c r="AW5" t="s">
        <v>41</v>
      </c>
      <c r="AX5" t="s">
        <v>37</v>
      </c>
      <c r="AY5" t="s">
        <v>22</v>
      </c>
      <c r="AZ5" s="3">
        <f>AZ4+TIME(0,50,0)</f>
        <v>0.35416666666666663</v>
      </c>
      <c r="BA5" s="3">
        <f>AZ6</f>
        <v>0.38888888888888884</v>
      </c>
      <c r="BB5">
        <v>141</v>
      </c>
      <c r="BC5" s="10" t="s">
        <v>191</v>
      </c>
      <c r="BD5" s="10" t="s">
        <v>16</v>
      </c>
      <c r="BE5" s="10" t="s">
        <v>18</v>
      </c>
      <c r="BF5" s="3">
        <f>BF4+TIME(0,50,0)</f>
        <v>0.34722222222222221</v>
      </c>
      <c r="BG5" s="3">
        <f>BF6</f>
        <v>0.38194444444444442</v>
      </c>
      <c r="BH5">
        <v>159</v>
      </c>
      <c r="BI5" s="10" t="s">
        <v>191</v>
      </c>
      <c r="BJ5" s="10" t="s">
        <v>19</v>
      </c>
      <c r="BK5" s="10" t="s">
        <v>20</v>
      </c>
    </row>
    <row r="6" spans="1:82" x14ac:dyDescent="0.3">
      <c r="J6" s="3">
        <f t="shared" si="7"/>
        <v>0.38541666666666669</v>
      </c>
      <c r="K6" s="3">
        <f t="shared" si="1"/>
        <v>0.41666666666666669</v>
      </c>
      <c r="L6">
        <v>4</v>
      </c>
      <c r="M6" s="5" t="s">
        <v>189</v>
      </c>
      <c r="N6" s="5" t="s">
        <v>14</v>
      </c>
      <c r="O6" s="5" t="s">
        <v>16</v>
      </c>
      <c r="P6" s="3">
        <f t="shared" si="8"/>
        <v>0.38541666666666669</v>
      </c>
      <c r="Q6" s="3">
        <f t="shared" si="2"/>
        <v>0.41666666666666669</v>
      </c>
      <c r="R6">
        <v>24</v>
      </c>
      <c r="S6" s="4" t="s">
        <v>182</v>
      </c>
      <c r="T6" s="4" t="s">
        <v>37</v>
      </c>
      <c r="U6" s="4" t="s">
        <v>13</v>
      </c>
      <c r="V6" s="3">
        <f t="shared" si="9"/>
        <v>0.38541666666666669</v>
      </c>
      <c r="W6" s="3">
        <f t="shared" si="3"/>
        <v>0.41666666666666669</v>
      </c>
      <c r="X6">
        <v>44</v>
      </c>
      <c r="Y6" s="4" t="s">
        <v>182</v>
      </c>
      <c r="Z6" s="4" t="s">
        <v>43</v>
      </c>
      <c r="AA6" s="4" t="s">
        <v>44</v>
      </c>
      <c r="AB6" s="3">
        <f t="shared" si="10"/>
        <v>0.38541666666666669</v>
      </c>
      <c r="AC6" s="3">
        <f t="shared" si="4"/>
        <v>0.41666666666666669</v>
      </c>
      <c r="AD6">
        <v>63</v>
      </c>
      <c r="AE6" s="6" t="s">
        <v>17</v>
      </c>
      <c r="AF6" s="6" t="s">
        <v>18</v>
      </c>
      <c r="AG6" s="6" t="s">
        <v>13</v>
      </c>
      <c r="AH6" s="3">
        <f t="shared" ref="AH6:AH12" si="13">AH5+TIME(0,50,0)</f>
        <v>0.38194444444444442</v>
      </c>
      <c r="AI6" s="3">
        <f t="shared" si="5"/>
        <v>0.41666666666666663</v>
      </c>
      <c r="AJ6">
        <v>82</v>
      </c>
      <c r="AK6" s="9" t="s">
        <v>40</v>
      </c>
      <c r="AL6" s="9" t="s">
        <v>31</v>
      </c>
      <c r="AM6" s="9" t="s">
        <v>32</v>
      </c>
      <c r="AN6" s="3">
        <f>AN5+TIME(0,50,0)</f>
        <v>0.38194444444444442</v>
      </c>
      <c r="AO6" s="3">
        <f>AN7</f>
        <v>0.41666666666666663</v>
      </c>
      <c r="AP6">
        <v>102</v>
      </c>
      <c r="AQ6" t="s">
        <v>41</v>
      </c>
      <c r="AR6" t="s">
        <v>45</v>
      </c>
      <c r="AS6" t="s">
        <v>18</v>
      </c>
      <c r="AT6" s="3">
        <f>AT5+TIME(0,50,0)</f>
        <v>0.38194444444444442</v>
      </c>
      <c r="AU6" s="3">
        <f t="shared" si="0"/>
        <v>0.41666666666666663</v>
      </c>
      <c r="AV6">
        <v>122</v>
      </c>
      <c r="AW6" t="s">
        <v>41</v>
      </c>
      <c r="AX6" t="s">
        <v>46</v>
      </c>
      <c r="AY6" t="s">
        <v>47</v>
      </c>
      <c r="AZ6" s="3">
        <f>AZ5+TIME(0,50,0)</f>
        <v>0.38888888888888884</v>
      </c>
      <c r="BA6" s="3">
        <f>AZ7</f>
        <v>0.42361111111111105</v>
      </c>
      <c r="BB6">
        <v>142</v>
      </c>
      <c r="BC6" t="s">
        <v>41</v>
      </c>
      <c r="BD6" t="s">
        <v>48</v>
      </c>
      <c r="BE6" t="s">
        <v>49</v>
      </c>
      <c r="BF6" s="3">
        <f t="shared" ref="BF6:BF14" si="14">BF5+TIME(0,50,0)</f>
        <v>0.38194444444444442</v>
      </c>
      <c r="BG6" s="3">
        <f>BF7</f>
        <v>0.41666666666666663</v>
      </c>
      <c r="BH6">
        <v>160</v>
      </c>
      <c r="BI6" s="10" t="s">
        <v>191</v>
      </c>
      <c r="BJ6" s="10" t="s">
        <v>28</v>
      </c>
      <c r="BK6" s="10" t="s">
        <v>29</v>
      </c>
    </row>
    <row r="7" spans="1:82" x14ac:dyDescent="0.3">
      <c r="A7" s="11" t="s">
        <v>170</v>
      </c>
      <c r="B7" s="12" t="s">
        <v>180</v>
      </c>
      <c r="D7" s="13" t="s">
        <v>60</v>
      </c>
      <c r="E7" s="14" t="s">
        <v>27</v>
      </c>
      <c r="G7" s="15" t="s">
        <v>61</v>
      </c>
      <c r="H7" s="15" t="s">
        <v>62</v>
      </c>
      <c r="J7" s="3">
        <f>J6+TIME(0,45,0)</f>
        <v>0.41666666666666669</v>
      </c>
      <c r="K7" s="3">
        <f t="shared" si="1"/>
        <v>0.44791666666666669</v>
      </c>
      <c r="L7">
        <v>5</v>
      </c>
      <c r="M7" s="5" t="s">
        <v>189</v>
      </c>
      <c r="N7" s="5" t="s">
        <v>13</v>
      </c>
      <c r="O7" s="5" t="s">
        <v>18</v>
      </c>
      <c r="P7" s="3">
        <f t="shared" si="8"/>
        <v>0.41666666666666669</v>
      </c>
      <c r="Q7" s="3">
        <f t="shared" si="2"/>
        <v>0.44791666666666669</v>
      </c>
      <c r="R7">
        <v>25</v>
      </c>
      <c r="S7" s="4" t="s">
        <v>182</v>
      </c>
      <c r="T7" s="4" t="s">
        <v>14</v>
      </c>
      <c r="U7" s="4" t="s">
        <v>16</v>
      </c>
      <c r="V7" s="3">
        <f t="shared" si="9"/>
        <v>0.41666666666666669</v>
      </c>
      <c r="W7" s="3">
        <f t="shared" si="3"/>
        <v>0.44791666666666669</v>
      </c>
      <c r="X7">
        <v>45</v>
      </c>
      <c r="Y7" s="5" t="s">
        <v>189</v>
      </c>
      <c r="Z7" s="5" t="s">
        <v>19</v>
      </c>
      <c r="AA7" s="5" t="s">
        <v>20</v>
      </c>
      <c r="AB7" s="3">
        <f t="shared" si="10"/>
        <v>0.41666666666666669</v>
      </c>
      <c r="AC7" s="3">
        <f t="shared" si="4"/>
        <v>0.44791666666666669</v>
      </c>
      <c r="AD7">
        <v>64</v>
      </c>
      <c r="AE7" s="4" t="s">
        <v>182</v>
      </c>
      <c r="AF7" s="4" t="s">
        <v>50</v>
      </c>
      <c r="AG7" s="4" t="s">
        <v>51</v>
      </c>
      <c r="AH7" s="3">
        <f t="shared" si="13"/>
        <v>0.41666666666666663</v>
      </c>
      <c r="AI7" s="3">
        <f t="shared" si="5"/>
        <v>0.45138888888888884</v>
      </c>
      <c r="AJ7">
        <v>83</v>
      </c>
      <c r="AK7" t="s">
        <v>41</v>
      </c>
      <c r="AL7" t="s">
        <v>13</v>
      </c>
      <c r="AM7" t="s">
        <v>45</v>
      </c>
      <c r="AN7" s="3">
        <f>AN6+TIME(0,50,0)</f>
        <v>0.41666666666666663</v>
      </c>
      <c r="AO7" s="3">
        <f t="shared" si="6"/>
        <v>0.45138888888888884</v>
      </c>
      <c r="AP7">
        <v>103</v>
      </c>
      <c r="AQ7" s="9" t="s">
        <v>40</v>
      </c>
      <c r="AR7" s="9" t="s">
        <v>52</v>
      </c>
      <c r="AS7" s="9" t="s">
        <v>53</v>
      </c>
      <c r="AT7" s="3">
        <f>AT6+TIME(0,50,0)</f>
        <v>0.41666666666666663</v>
      </c>
      <c r="AU7" s="3">
        <f t="shared" si="0"/>
        <v>0.45138888888888884</v>
      </c>
      <c r="AV7">
        <v>123</v>
      </c>
      <c r="AW7" s="9" t="s">
        <v>40</v>
      </c>
      <c r="AX7" s="9" t="s">
        <v>54</v>
      </c>
      <c r="AY7" s="9" t="s">
        <v>55</v>
      </c>
      <c r="AZ7" s="3">
        <f>AZ6+TIME(0,50,0)</f>
        <v>0.42361111111111105</v>
      </c>
      <c r="BA7" s="3">
        <f t="shared" ref="BA7:BA20" si="15">AZ8</f>
        <v>0.45833333333333326</v>
      </c>
      <c r="BB7">
        <v>143</v>
      </c>
      <c r="BC7" t="s">
        <v>41</v>
      </c>
      <c r="BD7" t="s">
        <v>56</v>
      </c>
      <c r="BE7" t="s">
        <v>57</v>
      </c>
      <c r="BF7" s="3">
        <f t="shared" si="14"/>
        <v>0.41666666666666663</v>
      </c>
      <c r="BG7" s="3">
        <f t="shared" ref="BG7:BG13" si="16">BF8</f>
        <v>0.45138888888888884</v>
      </c>
      <c r="BH7">
        <v>161</v>
      </c>
      <c r="BI7" s="7" t="s">
        <v>180</v>
      </c>
      <c r="BJ7" s="7" t="s">
        <v>58</v>
      </c>
      <c r="BK7" s="7" t="s">
        <v>59</v>
      </c>
    </row>
    <row r="8" spans="1:82" x14ac:dyDescent="0.3">
      <c r="B8" s="4" t="s">
        <v>182</v>
      </c>
      <c r="D8" s="19" t="s">
        <v>73</v>
      </c>
      <c r="E8" s="6" t="s">
        <v>17</v>
      </c>
      <c r="G8" t="s">
        <v>74</v>
      </c>
      <c r="H8" t="s">
        <v>41</v>
      </c>
      <c r="J8" s="3">
        <f>J7+TIME(0,45,0)</f>
        <v>0.44791666666666669</v>
      </c>
      <c r="K8" s="3">
        <f t="shared" si="1"/>
        <v>0.4826388888888889</v>
      </c>
      <c r="L8">
        <v>6</v>
      </c>
      <c r="M8" s="16" t="s">
        <v>62</v>
      </c>
      <c r="N8" s="16" t="s">
        <v>18</v>
      </c>
      <c r="O8" s="16" t="s">
        <v>63</v>
      </c>
      <c r="P8" s="3">
        <f>P7+TIME(0,45,0)</f>
        <v>0.44791666666666669</v>
      </c>
      <c r="Q8" s="3">
        <f t="shared" si="2"/>
        <v>0.4826388888888889</v>
      </c>
      <c r="R8">
        <v>26</v>
      </c>
      <c r="S8" s="17" t="s">
        <v>64</v>
      </c>
      <c r="T8" s="17" t="s">
        <v>16</v>
      </c>
      <c r="U8" s="17" t="s">
        <v>13</v>
      </c>
      <c r="V8" s="3">
        <f>V7+TIME(0,45,0)</f>
        <v>0.44791666666666669</v>
      </c>
      <c r="W8" s="3">
        <f t="shared" si="3"/>
        <v>0.47916666666666669</v>
      </c>
      <c r="X8">
        <v>46</v>
      </c>
      <c r="Y8" s="5" t="s">
        <v>189</v>
      </c>
      <c r="Z8" s="5" t="s">
        <v>28</v>
      </c>
      <c r="AA8" s="5" t="s">
        <v>29</v>
      </c>
      <c r="AB8" s="3">
        <f>AB7+TIME(0,45,0)</f>
        <v>0.44791666666666669</v>
      </c>
      <c r="AC8" s="3">
        <f t="shared" si="4"/>
        <v>0.4826388888888889</v>
      </c>
      <c r="AD8">
        <v>65</v>
      </c>
      <c r="AE8" s="9" t="s">
        <v>40</v>
      </c>
      <c r="AF8" s="9" t="s">
        <v>42</v>
      </c>
      <c r="AG8" s="9" t="s">
        <v>13</v>
      </c>
      <c r="AH8" s="3">
        <f t="shared" si="13"/>
        <v>0.45138888888888884</v>
      </c>
      <c r="AI8" s="3">
        <f t="shared" si="5"/>
        <v>0.48611111111111105</v>
      </c>
      <c r="AJ8">
        <v>84</v>
      </c>
      <c r="AK8" t="s">
        <v>41</v>
      </c>
      <c r="AL8" t="s">
        <v>22</v>
      </c>
      <c r="AM8" t="s">
        <v>47</v>
      </c>
      <c r="AN8" s="3">
        <f t="shared" ref="AN8:AN12" si="17">AN7+TIME(0,50,0)</f>
        <v>0.45138888888888884</v>
      </c>
      <c r="AO8" s="3">
        <f t="shared" si="6"/>
        <v>0.48611111111111105</v>
      </c>
      <c r="AP8">
        <v>104</v>
      </c>
      <c r="AQ8" s="9" t="s">
        <v>40</v>
      </c>
      <c r="AR8" s="9" t="s">
        <v>65</v>
      </c>
      <c r="AS8" s="9" t="s">
        <v>66</v>
      </c>
      <c r="AT8" s="3">
        <f t="shared" ref="AT8:AT21" si="18">AT7+TIME(0,50,0)</f>
        <v>0.45138888888888884</v>
      </c>
      <c r="AU8" s="3">
        <f t="shared" si="0"/>
        <v>0.48611111111111105</v>
      </c>
      <c r="AV8">
        <v>124</v>
      </c>
      <c r="AW8" s="18" t="s">
        <v>67</v>
      </c>
      <c r="AX8" s="18" t="s">
        <v>68</v>
      </c>
      <c r="AY8" s="18" t="s">
        <v>14</v>
      </c>
      <c r="AZ8" s="3">
        <f t="shared" ref="AZ8:AZ10" si="19">AZ7+TIME(0,50,0)</f>
        <v>0.45833333333333326</v>
      </c>
      <c r="BA8" s="3">
        <f t="shared" si="15"/>
        <v>0.49305555555555547</v>
      </c>
      <c r="BB8">
        <v>144</v>
      </c>
      <c r="BC8" t="s">
        <v>41</v>
      </c>
      <c r="BD8" t="s">
        <v>69</v>
      </c>
      <c r="BE8" t="s">
        <v>70</v>
      </c>
      <c r="BF8" s="3">
        <f t="shared" si="14"/>
        <v>0.45138888888888884</v>
      </c>
      <c r="BG8" s="3">
        <f t="shared" si="16"/>
        <v>0.48611111111111105</v>
      </c>
      <c r="BH8">
        <v>162</v>
      </c>
      <c r="BI8" t="s">
        <v>41</v>
      </c>
      <c r="BJ8" t="s">
        <v>71</v>
      </c>
      <c r="BK8" t="s">
        <v>72</v>
      </c>
    </row>
    <row r="9" spans="1:82" x14ac:dyDescent="0.3">
      <c r="B9" s="5" t="s">
        <v>190</v>
      </c>
      <c r="D9" s="20" t="s">
        <v>82</v>
      </c>
      <c r="E9" s="17" t="s">
        <v>64</v>
      </c>
      <c r="G9" s="18" t="s">
        <v>83</v>
      </c>
      <c r="H9" s="18" t="s">
        <v>67</v>
      </c>
      <c r="J9" s="3">
        <f>J8+TIME(0,50,0)</f>
        <v>0.4826388888888889</v>
      </c>
      <c r="K9" s="3">
        <f t="shared" si="1"/>
        <v>0.51736111111111116</v>
      </c>
      <c r="L9">
        <v>7</v>
      </c>
      <c r="M9" s="16" t="s">
        <v>62</v>
      </c>
      <c r="N9" s="16" t="s">
        <v>16</v>
      </c>
      <c r="O9" s="16" t="s">
        <v>14</v>
      </c>
      <c r="P9" s="3">
        <f>P8+TIME(0,50,0)</f>
        <v>0.4826388888888889</v>
      </c>
      <c r="Q9" s="3">
        <f t="shared" si="2"/>
        <v>0.51736111111111116</v>
      </c>
      <c r="R9">
        <v>27</v>
      </c>
      <c r="S9" s="16" t="s">
        <v>62</v>
      </c>
      <c r="T9" s="16" t="s">
        <v>23</v>
      </c>
      <c r="U9" s="16" t="s">
        <v>24</v>
      </c>
      <c r="V9" s="3">
        <f>V8+TIME(0,45,0)</f>
        <v>0.47916666666666669</v>
      </c>
      <c r="W9" s="3">
        <f t="shared" si="3"/>
        <v>0.51041666666666674</v>
      </c>
      <c r="X9">
        <v>47</v>
      </c>
      <c r="Y9" s="6" t="s">
        <v>17</v>
      </c>
      <c r="Z9" s="6" t="s">
        <v>16</v>
      </c>
      <c r="AA9" s="6" t="s">
        <v>15</v>
      </c>
      <c r="AB9" s="3">
        <f>AB8+TIME(0,50,0)</f>
        <v>0.4826388888888889</v>
      </c>
      <c r="AC9" s="3">
        <f t="shared" si="4"/>
        <v>0.51736111111111116</v>
      </c>
      <c r="AD9">
        <v>66</v>
      </c>
      <c r="AE9" s="9" t="s">
        <v>40</v>
      </c>
      <c r="AF9" s="9" t="s">
        <v>15</v>
      </c>
      <c r="AG9" s="9" t="s">
        <v>22</v>
      </c>
      <c r="AH9" s="3">
        <f t="shared" si="13"/>
        <v>0.48611111111111105</v>
      </c>
      <c r="AI9" s="3">
        <f t="shared" si="5"/>
        <v>0.52083333333333326</v>
      </c>
      <c r="AJ9">
        <v>85</v>
      </c>
      <c r="AK9" s="18" t="s">
        <v>67</v>
      </c>
      <c r="AL9" s="18" t="s">
        <v>13</v>
      </c>
      <c r="AM9" s="18" t="s">
        <v>68</v>
      </c>
      <c r="AN9" s="3">
        <f t="shared" si="17"/>
        <v>0.48611111111111105</v>
      </c>
      <c r="AO9" s="3">
        <f t="shared" si="6"/>
        <v>0.52083333333333326</v>
      </c>
      <c r="AP9">
        <v>105</v>
      </c>
      <c r="AQ9" s="18" t="s">
        <v>67</v>
      </c>
      <c r="AR9" s="18" t="s">
        <v>16</v>
      </c>
      <c r="AS9" s="18" t="s">
        <v>15</v>
      </c>
      <c r="AT9" s="3">
        <f t="shared" si="18"/>
        <v>0.48611111111111105</v>
      </c>
      <c r="AU9" s="3">
        <f t="shared" si="0"/>
        <v>0.51736111111111105</v>
      </c>
      <c r="AV9">
        <v>125</v>
      </c>
      <c r="AW9" s="7" t="s">
        <v>180</v>
      </c>
      <c r="AX9" s="7" t="s">
        <v>76</v>
      </c>
      <c r="AY9" s="7" t="s">
        <v>77</v>
      </c>
      <c r="AZ9" s="3">
        <f t="shared" si="19"/>
        <v>0.49305555555555547</v>
      </c>
      <c r="BA9" s="3">
        <f t="shared" si="15"/>
        <v>0.52777777777777768</v>
      </c>
      <c r="BB9">
        <v>145</v>
      </c>
      <c r="BC9" t="s">
        <v>41</v>
      </c>
      <c r="BD9" t="s">
        <v>78</v>
      </c>
      <c r="BE9" t="s">
        <v>79</v>
      </c>
      <c r="BF9" s="3">
        <f t="shared" si="14"/>
        <v>0.48611111111111105</v>
      </c>
      <c r="BG9" s="3">
        <f t="shared" si="16"/>
        <v>0.52083333333333326</v>
      </c>
      <c r="BH9">
        <v>163</v>
      </c>
      <c r="BI9" t="s">
        <v>41</v>
      </c>
      <c r="BJ9" t="s">
        <v>80</v>
      </c>
      <c r="BK9" t="s">
        <v>81</v>
      </c>
    </row>
    <row r="10" spans="1:82" x14ac:dyDescent="0.3">
      <c r="B10" s="10" t="s">
        <v>192</v>
      </c>
      <c r="G10" s="9" t="s">
        <v>89</v>
      </c>
      <c r="H10" s="9" t="s">
        <v>40</v>
      </c>
      <c r="I10" s="22"/>
      <c r="J10" s="3">
        <f>J9+TIME(0,50,0)</f>
        <v>0.51736111111111116</v>
      </c>
      <c r="K10" s="3">
        <f t="shared" si="1"/>
        <v>0.54861111111111116</v>
      </c>
      <c r="L10">
        <v>8</v>
      </c>
      <c r="M10" s="5" t="s">
        <v>189</v>
      </c>
      <c r="N10" s="5" t="s">
        <v>14</v>
      </c>
      <c r="O10" s="5" t="s">
        <v>37</v>
      </c>
      <c r="P10" s="3">
        <f>P9+TIME(0,50,0)</f>
        <v>0.51736111111111116</v>
      </c>
      <c r="Q10" s="3">
        <f t="shared" si="2"/>
        <v>0.55208333333333337</v>
      </c>
      <c r="R10">
        <v>28</v>
      </c>
      <c r="S10" s="16" t="s">
        <v>62</v>
      </c>
      <c r="T10" s="16" t="s">
        <v>31</v>
      </c>
      <c r="U10" s="16" t="s">
        <v>32</v>
      </c>
      <c r="V10" s="3">
        <f t="shared" si="9"/>
        <v>0.51041666666666674</v>
      </c>
      <c r="W10" s="3">
        <f t="shared" si="3"/>
        <v>0.54166666666666674</v>
      </c>
      <c r="X10">
        <v>48</v>
      </c>
      <c r="Y10" s="6" t="s">
        <v>17</v>
      </c>
      <c r="Z10" s="6" t="s">
        <v>14</v>
      </c>
      <c r="AA10" s="6" t="s">
        <v>18</v>
      </c>
      <c r="AB10" s="3">
        <f>AB9+TIME(0,50,0)</f>
        <v>0.51736111111111116</v>
      </c>
      <c r="AC10" s="3">
        <f t="shared" si="4"/>
        <v>0.54861111111111116</v>
      </c>
      <c r="AD10">
        <v>67</v>
      </c>
      <c r="AE10" s="6" t="s">
        <v>17</v>
      </c>
      <c r="AF10" s="6" t="s">
        <v>15</v>
      </c>
      <c r="AG10" s="6" t="s">
        <v>14</v>
      </c>
      <c r="AH10" s="3">
        <f t="shared" si="13"/>
        <v>0.52083333333333326</v>
      </c>
      <c r="AI10" s="3">
        <f t="shared" si="5"/>
        <v>0.55555555555555547</v>
      </c>
      <c r="AJ10">
        <v>86</v>
      </c>
      <c r="AK10" s="18" t="s">
        <v>67</v>
      </c>
      <c r="AL10" s="18" t="s">
        <v>15</v>
      </c>
      <c r="AM10" s="18" t="s">
        <v>84</v>
      </c>
      <c r="AN10" s="3">
        <f t="shared" si="17"/>
        <v>0.52083333333333326</v>
      </c>
      <c r="AO10" s="3">
        <f t="shared" si="6"/>
        <v>0.55555555555555547</v>
      </c>
      <c r="AP10">
        <v>106</v>
      </c>
      <c r="AQ10" s="18" t="s">
        <v>67</v>
      </c>
      <c r="AR10" s="18" t="s">
        <v>13</v>
      </c>
      <c r="AS10" s="18" t="s">
        <v>84</v>
      </c>
      <c r="AT10" s="3">
        <f>AT9+TIME(0,45,0)</f>
        <v>0.51736111111111105</v>
      </c>
      <c r="AU10" s="3">
        <f t="shared" si="0"/>
        <v>0.54861111111111105</v>
      </c>
      <c r="AV10">
        <v>126</v>
      </c>
      <c r="AW10" s="7" t="s">
        <v>180</v>
      </c>
      <c r="AX10" s="7" t="s">
        <v>85</v>
      </c>
      <c r="AY10" s="7" t="s">
        <v>86</v>
      </c>
      <c r="AZ10" s="3">
        <f t="shared" si="19"/>
        <v>0.52777777777777768</v>
      </c>
      <c r="BA10" s="3">
        <f t="shared" si="15"/>
        <v>0.56249999999999989</v>
      </c>
      <c r="BB10">
        <v>146</v>
      </c>
      <c r="BC10" s="18" t="s">
        <v>67</v>
      </c>
      <c r="BD10" s="21" t="s">
        <v>19</v>
      </c>
      <c r="BE10" s="18" t="s">
        <v>20</v>
      </c>
      <c r="BF10" s="3">
        <f t="shared" si="14"/>
        <v>0.52083333333333326</v>
      </c>
      <c r="BG10" s="3">
        <f t="shared" si="16"/>
        <v>0.55555555555555547</v>
      </c>
      <c r="BH10">
        <v>164</v>
      </c>
      <c r="BI10" s="10" t="s">
        <v>191</v>
      </c>
      <c r="BJ10" s="10" t="s">
        <v>87</v>
      </c>
      <c r="BK10" s="10" t="s">
        <v>88</v>
      </c>
    </row>
    <row r="11" spans="1:82" x14ac:dyDescent="0.3">
      <c r="J11" s="3">
        <f>J10+TIME(0,45,0)</f>
        <v>0.54861111111111116</v>
      </c>
      <c r="K11" s="3">
        <f t="shared" si="1"/>
        <v>0.58333333333333337</v>
      </c>
      <c r="L11">
        <v>9</v>
      </c>
      <c r="M11" s="17" t="s">
        <v>64</v>
      </c>
      <c r="N11" s="17" t="s">
        <v>14</v>
      </c>
      <c r="O11" s="17" t="s">
        <v>16</v>
      </c>
      <c r="P11" s="3">
        <f>P10+TIME(0,50,0)</f>
        <v>0.55208333333333337</v>
      </c>
      <c r="Q11" s="3">
        <f t="shared" si="2"/>
        <v>0.58333333333333337</v>
      </c>
      <c r="R11">
        <v>29</v>
      </c>
      <c r="S11" s="4" t="s">
        <v>182</v>
      </c>
      <c r="T11" s="4" t="s">
        <v>90</v>
      </c>
      <c r="U11" s="4" t="s">
        <v>91</v>
      </c>
      <c r="V11" s="3">
        <f>V10+TIME(0,45,0)</f>
        <v>0.54166666666666674</v>
      </c>
      <c r="W11" s="3">
        <f t="shared" si="3"/>
        <v>0.57638888888888895</v>
      </c>
      <c r="X11">
        <v>49</v>
      </c>
      <c r="Y11" s="17" t="s">
        <v>64</v>
      </c>
      <c r="Z11" s="17" t="s">
        <v>92</v>
      </c>
      <c r="AA11" s="17" t="s">
        <v>93</v>
      </c>
      <c r="AB11" s="3">
        <f>AB10+TIME(0,45,0)</f>
        <v>0.54861111111111116</v>
      </c>
      <c r="AC11" s="3">
        <f t="shared" si="4"/>
        <v>0.57986111111111116</v>
      </c>
      <c r="AD11">
        <v>68</v>
      </c>
      <c r="AE11" s="4" t="s">
        <v>182</v>
      </c>
      <c r="AF11" s="4" t="s">
        <v>94</v>
      </c>
      <c r="AG11" s="4" t="s">
        <v>95</v>
      </c>
      <c r="AH11" s="3">
        <f t="shared" si="13"/>
        <v>0.55555555555555547</v>
      </c>
      <c r="AI11" s="3">
        <f t="shared" si="5"/>
        <v>0.59027777777777768</v>
      </c>
      <c r="AJ11">
        <v>87</v>
      </c>
      <c r="AK11" s="18" t="s">
        <v>67</v>
      </c>
      <c r="AL11" s="18" t="s">
        <v>14</v>
      </c>
      <c r="AM11" s="18" t="s">
        <v>16</v>
      </c>
      <c r="AN11" s="3">
        <f t="shared" si="17"/>
        <v>0.55555555555555547</v>
      </c>
      <c r="AO11" s="3">
        <f t="shared" si="6"/>
        <v>0.59027777777777768</v>
      </c>
      <c r="AP11">
        <v>107</v>
      </c>
      <c r="AQ11" t="s">
        <v>41</v>
      </c>
      <c r="AR11" t="s">
        <v>22</v>
      </c>
      <c r="AS11" t="s">
        <v>46</v>
      </c>
      <c r="AT11" s="3">
        <f>AT10+TIME(0,45,0)</f>
        <v>0.54861111111111105</v>
      </c>
      <c r="AU11" s="3">
        <f t="shared" si="0"/>
        <v>0.58333333333333326</v>
      </c>
      <c r="AV11">
        <v>127</v>
      </c>
      <c r="AW11" s="10" t="s">
        <v>191</v>
      </c>
      <c r="AX11" s="10" t="s">
        <v>13</v>
      </c>
      <c r="AY11" s="10" t="s">
        <v>14</v>
      </c>
      <c r="AZ11" s="3">
        <f>AZ10+TIME(0,50,0)</f>
        <v>0.56249999999999989</v>
      </c>
      <c r="BA11" s="3">
        <f t="shared" si="15"/>
        <v>0.5972222222222221</v>
      </c>
      <c r="BB11">
        <v>147</v>
      </c>
      <c r="BC11" s="18" t="s">
        <v>67</v>
      </c>
      <c r="BD11" s="18" t="s">
        <v>28</v>
      </c>
      <c r="BE11" s="18" t="s">
        <v>29</v>
      </c>
      <c r="BF11" s="3">
        <f t="shared" si="14"/>
        <v>0.55555555555555547</v>
      </c>
      <c r="BG11" s="3">
        <f t="shared" si="16"/>
        <v>0.59027777777777768</v>
      </c>
      <c r="BH11">
        <v>165</v>
      </c>
      <c r="BI11" s="10" t="s">
        <v>191</v>
      </c>
      <c r="BJ11" s="10" t="s">
        <v>96</v>
      </c>
      <c r="BK11" s="10" t="s">
        <v>97</v>
      </c>
    </row>
    <row r="12" spans="1:82" x14ac:dyDescent="0.3">
      <c r="A12" s="23" t="s">
        <v>110</v>
      </c>
      <c r="J12" s="3">
        <f>J11+TIME(0,50,0)</f>
        <v>0.58333333333333337</v>
      </c>
      <c r="K12" s="3">
        <f t="shared" si="1"/>
        <v>0.61458333333333337</v>
      </c>
      <c r="L12">
        <v>10</v>
      </c>
      <c r="M12" s="4" t="s">
        <v>182</v>
      </c>
      <c r="N12" s="4" t="s">
        <v>18</v>
      </c>
      <c r="O12" s="4" t="s">
        <v>15</v>
      </c>
      <c r="P12" s="3">
        <f t="shared" ref="P12" si="20">P11+TIME(0,45,0)</f>
        <v>0.58333333333333337</v>
      </c>
      <c r="Q12" s="3">
        <f t="shared" si="2"/>
        <v>0.61458333333333337</v>
      </c>
      <c r="R12">
        <v>30</v>
      </c>
      <c r="S12" s="4" t="s">
        <v>182</v>
      </c>
      <c r="T12" s="4" t="s">
        <v>98</v>
      </c>
      <c r="U12" s="4" t="s">
        <v>99</v>
      </c>
      <c r="V12" s="3">
        <f>V11+TIME(0,50,0)</f>
        <v>0.57638888888888895</v>
      </c>
      <c r="W12" s="3">
        <f t="shared" si="3"/>
        <v>0.60763888888888895</v>
      </c>
      <c r="X12">
        <v>50</v>
      </c>
      <c r="Y12" s="5" t="s">
        <v>189</v>
      </c>
      <c r="Z12" s="5" t="s">
        <v>100</v>
      </c>
      <c r="AA12" s="5" t="s">
        <v>101</v>
      </c>
      <c r="AB12" s="3">
        <f>AB11+TIME(0,45,0)</f>
        <v>0.57986111111111116</v>
      </c>
      <c r="AC12" s="3">
        <f t="shared" si="4"/>
        <v>0.61458333333333337</v>
      </c>
      <c r="AD12">
        <v>69</v>
      </c>
      <c r="AE12" s="16" t="s">
        <v>62</v>
      </c>
      <c r="AF12" s="16" t="s">
        <v>102</v>
      </c>
      <c r="AG12" s="16" t="s">
        <v>103</v>
      </c>
      <c r="AH12" s="3">
        <f t="shared" si="13"/>
        <v>0.59027777777777768</v>
      </c>
      <c r="AI12" s="3">
        <f t="shared" si="5"/>
        <v>0.62152777777777768</v>
      </c>
      <c r="AJ12">
        <v>88</v>
      </c>
      <c r="AK12" s="6" t="s">
        <v>17</v>
      </c>
      <c r="AL12" s="6" t="s">
        <v>104</v>
      </c>
      <c r="AM12" s="6" t="s">
        <v>105</v>
      </c>
      <c r="AN12" s="3">
        <f t="shared" si="17"/>
        <v>0.59027777777777768</v>
      </c>
      <c r="AO12" s="3">
        <f t="shared" si="6"/>
        <v>0.62499999999999989</v>
      </c>
      <c r="AP12">
        <v>108</v>
      </c>
      <c r="AQ12" t="s">
        <v>41</v>
      </c>
      <c r="AR12" t="s">
        <v>47</v>
      </c>
      <c r="AS12" t="s">
        <v>37</v>
      </c>
      <c r="AT12" s="3">
        <f>AT11+TIME(0,50,0)</f>
        <v>0.58333333333333326</v>
      </c>
      <c r="AU12" s="3">
        <f t="shared" si="0"/>
        <v>0.61805555555555547</v>
      </c>
      <c r="AV12">
        <v>128</v>
      </c>
      <c r="AW12" t="s">
        <v>41</v>
      </c>
      <c r="AX12" t="s">
        <v>14</v>
      </c>
      <c r="AY12" t="s">
        <v>16</v>
      </c>
      <c r="AZ12" s="3">
        <f t="shared" ref="AZ12:AZ21" si="21">AZ11+TIME(0,50,0)</f>
        <v>0.5972222222222221</v>
      </c>
      <c r="BA12" s="3">
        <f t="shared" si="15"/>
        <v>0.63194444444444431</v>
      </c>
      <c r="BB12">
        <v>148</v>
      </c>
      <c r="BC12" s="7" t="s">
        <v>180</v>
      </c>
      <c r="BD12" s="7" t="s">
        <v>106</v>
      </c>
      <c r="BE12" s="7" t="s">
        <v>107</v>
      </c>
      <c r="BF12" s="3">
        <f t="shared" si="14"/>
        <v>0.59027777777777768</v>
      </c>
      <c r="BG12" s="3">
        <f t="shared" si="16"/>
        <v>0.62499999999999989</v>
      </c>
      <c r="BH12">
        <v>166</v>
      </c>
      <c r="BI12" t="s">
        <v>41</v>
      </c>
      <c r="BJ12" t="s">
        <v>108</v>
      </c>
      <c r="BK12" t="s">
        <v>109</v>
      </c>
    </row>
    <row r="13" spans="1:82" x14ac:dyDescent="0.3">
      <c r="A13" s="25" t="s">
        <v>183</v>
      </c>
      <c r="B13" s="25" t="s">
        <v>184</v>
      </c>
      <c r="C13" s="28" t="s">
        <v>186</v>
      </c>
      <c r="D13" s="28" t="s">
        <v>187</v>
      </c>
      <c r="E13" s="2" t="s">
        <v>119</v>
      </c>
      <c r="F13" s="2" t="s">
        <v>120</v>
      </c>
      <c r="G13" s="2" t="s">
        <v>121</v>
      </c>
      <c r="J13" s="3">
        <f t="shared" si="7"/>
        <v>0.61458333333333337</v>
      </c>
      <c r="K13" s="3">
        <f t="shared" si="1"/>
        <v>0.64583333333333337</v>
      </c>
      <c r="L13">
        <v>11</v>
      </c>
      <c r="M13" s="4" t="s">
        <v>182</v>
      </c>
      <c r="N13" s="4" t="s">
        <v>13</v>
      </c>
      <c r="O13" s="4" t="s">
        <v>16</v>
      </c>
      <c r="P13" s="3">
        <f>P12+TIME(0,45,0)</f>
        <v>0.61458333333333337</v>
      </c>
      <c r="Q13" s="3">
        <f t="shared" si="2"/>
        <v>0.64583333333333337</v>
      </c>
      <c r="R13">
        <v>31</v>
      </c>
      <c r="S13" s="4" t="s">
        <v>182</v>
      </c>
      <c r="T13" s="4" t="s">
        <v>111</v>
      </c>
      <c r="U13" s="4" t="s">
        <v>112</v>
      </c>
      <c r="V13" s="3">
        <f>V12+TIME(0,45,0)</f>
        <v>0.60763888888888895</v>
      </c>
      <c r="W13" s="3">
        <f t="shared" si="3"/>
        <v>0.63888888888888895</v>
      </c>
      <c r="X13">
        <v>51</v>
      </c>
      <c r="Y13" s="5" t="s">
        <v>189</v>
      </c>
      <c r="Z13" s="5" t="s">
        <v>113</v>
      </c>
      <c r="AA13" s="5" t="s">
        <v>114</v>
      </c>
      <c r="AB13" s="3">
        <f>AB12+TIME(0,50,0)</f>
        <v>0.61458333333333337</v>
      </c>
      <c r="AC13" s="3">
        <f t="shared" si="4"/>
        <v>0.64583333333333337</v>
      </c>
      <c r="AD13">
        <v>70</v>
      </c>
      <c r="AE13" s="9" t="s">
        <v>40</v>
      </c>
      <c r="AF13" s="9" t="s">
        <v>47</v>
      </c>
      <c r="AG13" s="9" t="s">
        <v>42</v>
      </c>
      <c r="AH13" s="3">
        <f>AH12+TIME(0,45,0)</f>
        <v>0.62152777777777768</v>
      </c>
      <c r="AI13" s="3">
        <f t="shared" si="5"/>
        <v>0.65277777777777768</v>
      </c>
      <c r="AJ13">
        <v>89</v>
      </c>
      <c r="AK13" s="6" t="s">
        <v>17</v>
      </c>
      <c r="AL13" s="6" t="s">
        <v>115</v>
      </c>
      <c r="AM13" s="6" t="s">
        <v>116</v>
      </c>
      <c r="AN13" s="3">
        <f>AN12+TIME(0,50,0)</f>
        <v>0.62499999999999989</v>
      </c>
      <c r="AO13" s="3">
        <f t="shared" si="6"/>
        <v>0.65624999999999989</v>
      </c>
      <c r="AP13">
        <v>109</v>
      </c>
      <c r="AQ13" s="7" t="s">
        <v>180</v>
      </c>
      <c r="AR13" s="7" t="s">
        <v>13</v>
      </c>
      <c r="AS13" s="7" t="s">
        <v>30</v>
      </c>
      <c r="AT13" s="3">
        <f t="shared" si="18"/>
        <v>0.61805555555555547</v>
      </c>
      <c r="AU13" s="3">
        <f t="shared" si="0"/>
        <v>0.65277777777777768</v>
      </c>
      <c r="AV13">
        <v>129</v>
      </c>
      <c r="AW13" t="s">
        <v>41</v>
      </c>
      <c r="AX13" t="s">
        <v>15</v>
      </c>
      <c r="AY13" t="s">
        <v>75</v>
      </c>
      <c r="AZ13" s="3">
        <f t="shared" si="21"/>
        <v>0.63194444444444431</v>
      </c>
      <c r="BA13" s="3">
        <f t="shared" si="15"/>
        <v>0.66666666666666652</v>
      </c>
      <c r="BB13">
        <v>149</v>
      </c>
      <c r="BC13" s="10" t="s">
        <v>191</v>
      </c>
      <c r="BD13" s="10" t="s">
        <v>13</v>
      </c>
      <c r="BE13" s="10" t="s">
        <v>16</v>
      </c>
      <c r="BF13" s="3">
        <f t="shared" si="14"/>
        <v>0.62499999999999989</v>
      </c>
      <c r="BG13" s="3">
        <f t="shared" si="16"/>
        <v>0.6597222222222221</v>
      </c>
      <c r="BH13">
        <v>167</v>
      </c>
      <c r="BI13" t="s">
        <v>41</v>
      </c>
      <c r="BJ13" t="s">
        <v>117</v>
      </c>
      <c r="BK13" t="s">
        <v>118</v>
      </c>
    </row>
    <row r="14" spans="1:82" x14ac:dyDescent="0.3">
      <c r="A14" s="26" t="s">
        <v>22</v>
      </c>
      <c r="B14" s="26" t="s">
        <v>16</v>
      </c>
      <c r="C14" s="7" t="s">
        <v>21</v>
      </c>
      <c r="D14" s="7" t="s">
        <v>30</v>
      </c>
      <c r="E14" t="s">
        <v>126</v>
      </c>
      <c r="F14" t="s">
        <v>18</v>
      </c>
      <c r="G14" t="s">
        <v>47</v>
      </c>
      <c r="J14" s="3">
        <f>J13+TIME(0,45,0)</f>
        <v>0.64583333333333337</v>
      </c>
      <c r="K14" s="3">
        <f t="shared" si="1"/>
        <v>0.67708333333333337</v>
      </c>
      <c r="L14">
        <v>12</v>
      </c>
      <c r="M14" s="4" t="s">
        <v>182</v>
      </c>
      <c r="N14" s="4" t="s">
        <v>14</v>
      </c>
      <c r="O14" s="4" t="s">
        <v>37</v>
      </c>
      <c r="P14" s="3">
        <f>P13+TIME(0,45,0)</f>
        <v>0.64583333333333337</v>
      </c>
      <c r="Q14" s="3">
        <f t="shared" si="2"/>
        <v>0.67708333333333337</v>
      </c>
      <c r="R14">
        <v>32</v>
      </c>
      <c r="S14" s="5" t="s">
        <v>189</v>
      </c>
      <c r="T14" s="5" t="s">
        <v>16</v>
      </c>
      <c r="U14" s="5" t="s">
        <v>18</v>
      </c>
      <c r="V14" s="3">
        <f>V13+TIME(0,45,0)</f>
        <v>0.63888888888888895</v>
      </c>
      <c r="W14" s="3">
        <f t="shared" si="3"/>
        <v>0.67361111111111116</v>
      </c>
      <c r="X14">
        <v>52</v>
      </c>
      <c r="Y14" s="16" t="s">
        <v>62</v>
      </c>
      <c r="Z14" s="16" t="s">
        <v>122</v>
      </c>
      <c r="AA14" s="16" t="s">
        <v>123</v>
      </c>
      <c r="AB14" s="3">
        <f t="shared" si="10"/>
        <v>0.64583333333333337</v>
      </c>
      <c r="AC14" s="3">
        <f t="shared" si="4"/>
        <v>0.68055555555555558</v>
      </c>
      <c r="AD14">
        <v>71</v>
      </c>
      <c r="AE14" s="9" t="s">
        <v>40</v>
      </c>
      <c r="AF14" s="9" t="s">
        <v>37</v>
      </c>
      <c r="AG14" s="9" t="s">
        <v>15</v>
      </c>
      <c r="AH14" s="3">
        <f t="shared" ref="AH14:AH15" si="22">AH13+TIME(0,45,0)</f>
        <v>0.65277777777777768</v>
      </c>
      <c r="AI14" s="3">
        <f t="shared" si="5"/>
        <v>0.68402777777777768</v>
      </c>
      <c r="AJ14">
        <v>90</v>
      </c>
      <c r="AK14" s="7" t="s">
        <v>180</v>
      </c>
      <c r="AL14" s="7" t="s">
        <v>22</v>
      </c>
      <c r="AM14" s="7" t="s">
        <v>14</v>
      </c>
      <c r="AN14" s="3">
        <f t="shared" ref="AN14:AN15" si="23">AN13+TIME(0,45,0)</f>
        <v>0.65624999999999989</v>
      </c>
      <c r="AO14" s="3">
        <f t="shared" si="6"/>
        <v>0.68749999999999989</v>
      </c>
      <c r="AP14">
        <v>110</v>
      </c>
      <c r="AQ14" s="7" t="s">
        <v>180</v>
      </c>
      <c r="AR14" s="7" t="s">
        <v>14</v>
      </c>
      <c r="AS14" s="7" t="s">
        <v>21</v>
      </c>
      <c r="AT14" s="3">
        <f t="shared" si="18"/>
        <v>0.65277777777777768</v>
      </c>
      <c r="AU14" s="3">
        <f t="shared" si="0"/>
        <v>0.68749999999999989</v>
      </c>
      <c r="AV14">
        <v>130</v>
      </c>
      <c r="AW14" s="9" t="s">
        <v>40</v>
      </c>
      <c r="AX14" s="9" t="s">
        <v>124</v>
      </c>
      <c r="AY14" s="9" t="s">
        <v>125</v>
      </c>
      <c r="AZ14" s="3">
        <f t="shared" si="21"/>
        <v>0.66666666666666652</v>
      </c>
      <c r="BA14" s="3">
        <f t="shared" si="15"/>
        <v>0.70138888888888873</v>
      </c>
      <c r="BB14">
        <v>150</v>
      </c>
      <c r="BC14" s="10" t="s">
        <v>191</v>
      </c>
      <c r="BD14" s="10" t="s">
        <v>14</v>
      </c>
      <c r="BE14" s="10" t="s">
        <v>18</v>
      </c>
      <c r="BF14" s="3">
        <f t="shared" si="14"/>
        <v>0.6597222222222221</v>
      </c>
      <c r="BG14" s="3"/>
    </row>
    <row r="15" spans="1:82" x14ac:dyDescent="0.3">
      <c r="A15" s="27" t="s">
        <v>18</v>
      </c>
      <c r="B15" s="27" t="s">
        <v>14</v>
      </c>
      <c r="C15" s="7" t="s">
        <v>22</v>
      </c>
      <c r="D15" s="7" t="s">
        <v>13</v>
      </c>
      <c r="E15" t="s">
        <v>14</v>
      </c>
      <c r="F15" t="s">
        <v>13</v>
      </c>
      <c r="G15" t="s">
        <v>22</v>
      </c>
      <c r="J15" s="3">
        <f>J14+TIME(0,45,0)</f>
        <v>0.67708333333333337</v>
      </c>
      <c r="K15" s="3">
        <f t="shared" si="1"/>
        <v>0.71180555555555558</v>
      </c>
      <c r="L15">
        <v>13</v>
      </c>
      <c r="M15" s="17" t="s">
        <v>64</v>
      </c>
      <c r="N15" s="17" t="s">
        <v>16</v>
      </c>
      <c r="O15" s="17" t="s">
        <v>13</v>
      </c>
      <c r="P15" s="3">
        <f t="shared" ref="P15:P18" si="24">P14+TIME(0,45,0)</f>
        <v>0.67708333333333337</v>
      </c>
      <c r="Q15" s="3">
        <f t="shared" si="2"/>
        <v>0.71180555555555558</v>
      </c>
      <c r="R15">
        <v>33</v>
      </c>
      <c r="S15" s="17" t="s">
        <v>64</v>
      </c>
      <c r="T15" s="17" t="s">
        <v>14</v>
      </c>
      <c r="U15" s="17" t="s">
        <v>16</v>
      </c>
      <c r="V15" s="3">
        <f>V14+TIME(0,50,0)</f>
        <v>0.67361111111111116</v>
      </c>
      <c r="W15" s="3">
        <f t="shared" si="3"/>
        <v>0.70833333333333337</v>
      </c>
      <c r="X15">
        <v>53</v>
      </c>
      <c r="Y15" s="16" t="s">
        <v>62</v>
      </c>
      <c r="Z15" s="16" t="s">
        <v>127</v>
      </c>
      <c r="AA15" s="16" t="s">
        <v>128</v>
      </c>
      <c r="AB15" s="3">
        <f>AB14+TIME(0,50,0)</f>
        <v>0.68055555555555558</v>
      </c>
      <c r="AC15" s="3">
        <f t="shared" si="4"/>
        <v>0.71527777777777779</v>
      </c>
      <c r="AD15">
        <v>72</v>
      </c>
      <c r="AE15" s="4" t="s">
        <v>182</v>
      </c>
      <c r="AF15" s="4" t="s">
        <v>137</v>
      </c>
      <c r="AG15" s="4" t="s">
        <v>138</v>
      </c>
      <c r="AH15" s="3">
        <f t="shared" si="22"/>
        <v>0.68402777777777768</v>
      </c>
      <c r="AI15" s="3">
        <f t="shared" si="5"/>
        <v>0.71527777777777768</v>
      </c>
      <c r="AJ15">
        <v>91</v>
      </c>
      <c r="AK15" s="7" t="s">
        <v>180</v>
      </c>
      <c r="AL15" s="7" t="s">
        <v>16</v>
      </c>
      <c r="AM15" s="7" t="s">
        <v>13</v>
      </c>
      <c r="AN15" s="3">
        <f t="shared" si="23"/>
        <v>0.68749999999999989</v>
      </c>
      <c r="AO15" s="3">
        <f t="shared" si="6"/>
        <v>0.7222222222222221</v>
      </c>
      <c r="AP15">
        <v>111</v>
      </c>
      <c r="AQ15" s="9" t="s">
        <v>40</v>
      </c>
      <c r="AR15" s="9" t="s">
        <v>129</v>
      </c>
      <c r="AS15" s="9" t="s">
        <v>130</v>
      </c>
      <c r="AT15" s="3">
        <f t="shared" si="18"/>
        <v>0.68749999999999989</v>
      </c>
      <c r="AU15" s="3">
        <f t="shared" si="0"/>
        <v>0.7222222222222221</v>
      </c>
      <c r="AV15">
        <v>131</v>
      </c>
      <c r="AW15" s="18" t="s">
        <v>67</v>
      </c>
      <c r="AX15" s="18" t="s">
        <v>14</v>
      </c>
      <c r="AY15" s="18" t="s">
        <v>13</v>
      </c>
      <c r="AZ15" s="3">
        <f t="shared" si="21"/>
        <v>0.70138888888888873</v>
      </c>
      <c r="BA15" s="3">
        <f t="shared" si="15"/>
        <v>0.73611111111111094</v>
      </c>
      <c r="BB15">
        <v>151</v>
      </c>
      <c r="BC15" s="7" t="s">
        <v>180</v>
      </c>
      <c r="BD15" s="7" t="s">
        <v>131</v>
      </c>
      <c r="BE15" s="7" t="s">
        <v>132</v>
      </c>
      <c r="BF15" s="3"/>
      <c r="BG15" s="3"/>
    </row>
    <row r="16" spans="1:82" x14ac:dyDescent="0.3">
      <c r="A16" s="26" t="s">
        <v>15</v>
      </c>
      <c r="B16" s="26" t="s">
        <v>13</v>
      </c>
      <c r="C16" s="7" t="s">
        <v>14</v>
      </c>
      <c r="D16" s="7" t="s">
        <v>16</v>
      </c>
      <c r="E16" t="s">
        <v>75</v>
      </c>
      <c r="F16" t="s">
        <v>45</v>
      </c>
      <c r="G16" t="s">
        <v>37</v>
      </c>
      <c r="J16" s="3">
        <f t="shared" ref="J16:K22" si="25">J15+TIME(0,50,0)</f>
        <v>0.71180555555555558</v>
      </c>
      <c r="K16" s="3">
        <f t="shared" si="1"/>
        <v>0.74652777777777779</v>
      </c>
      <c r="L16">
        <v>14</v>
      </c>
      <c r="M16" s="16" t="s">
        <v>62</v>
      </c>
      <c r="N16" s="16" t="s">
        <v>63</v>
      </c>
      <c r="O16" s="16" t="s">
        <v>133</v>
      </c>
      <c r="P16" s="3">
        <f>P15+TIME(0,50,0)</f>
        <v>0.71180555555555558</v>
      </c>
      <c r="Q16" s="3">
        <f t="shared" si="2"/>
        <v>0.74305555555555558</v>
      </c>
      <c r="R16">
        <v>34</v>
      </c>
      <c r="S16" s="4" t="s">
        <v>182</v>
      </c>
      <c r="T16" s="4" t="s">
        <v>134</v>
      </c>
      <c r="U16" s="4" t="s">
        <v>77</v>
      </c>
      <c r="V16" s="3">
        <f>V15+TIME(0,50,0)</f>
        <v>0.70833333333333337</v>
      </c>
      <c r="W16" s="3">
        <f t="shared" si="3"/>
        <v>0.73958333333333337</v>
      </c>
      <c r="X16">
        <v>54</v>
      </c>
      <c r="Y16" s="4" t="s">
        <v>182</v>
      </c>
      <c r="Z16" s="4" t="s">
        <v>135</v>
      </c>
      <c r="AA16" s="4" t="s">
        <v>136</v>
      </c>
      <c r="AB16" s="3">
        <f>AB15+TIME(0,50,0)</f>
        <v>0.71527777777777779</v>
      </c>
      <c r="AC16" s="3">
        <f t="shared" si="4"/>
        <v>0.74652777777777779</v>
      </c>
      <c r="AD16">
        <v>73</v>
      </c>
      <c r="AE16" s="16" t="s">
        <v>62</v>
      </c>
      <c r="AF16" s="16" t="s">
        <v>148</v>
      </c>
      <c r="AG16" s="16" t="s">
        <v>149</v>
      </c>
      <c r="AH16" s="3">
        <f>AH15+TIME(0,45,0)</f>
        <v>0.71527777777777768</v>
      </c>
      <c r="AI16" s="3">
        <f t="shared" si="5"/>
        <v>0.74999999999999989</v>
      </c>
      <c r="AJ16">
        <v>92</v>
      </c>
      <c r="AK16" s="9" t="s">
        <v>40</v>
      </c>
      <c r="AL16" s="9" t="s">
        <v>139</v>
      </c>
      <c r="AM16" s="9" t="s">
        <v>77</v>
      </c>
      <c r="AN16" s="3">
        <f>AN15+TIME(0,50,0)</f>
        <v>0.7222222222222221</v>
      </c>
      <c r="AO16" s="3">
        <f t="shared" si="6"/>
        <v>0.75694444444444431</v>
      </c>
      <c r="AP16">
        <v>112</v>
      </c>
      <c r="AQ16" s="9" t="s">
        <v>40</v>
      </c>
      <c r="AR16" s="9" t="s">
        <v>140</v>
      </c>
      <c r="AS16" s="9" t="s">
        <v>141</v>
      </c>
      <c r="AT16" s="3">
        <f t="shared" si="18"/>
        <v>0.7222222222222221</v>
      </c>
      <c r="AU16" s="3">
        <f t="shared" si="0"/>
        <v>0.75694444444444431</v>
      </c>
      <c r="AV16">
        <v>132</v>
      </c>
      <c r="AW16" s="18" t="s">
        <v>67</v>
      </c>
      <c r="AX16" s="18" t="s">
        <v>16</v>
      </c>
      <c r="AY16" s="18" t="s">
        <v>84</v>
      </c>
      <c r="AZ16" s="3">
        <f t="shared" si="21"/>
        <v>0.73611111111111094</v>
      </c>
      <c r="BA16" s="3">
        <f t="shared" si="15"/>
        <v>0.77083333333333315</v>
      </c>
      <c r="BB16">
        <v>152</v>
      </c>
      <c r="BC16" t="s">
        <v>41</v>
      </c>
      <c r="BD16" t="s">
        <v>142</v>
      </c>
      <c r="BE16" t="s">
        <v>143</v>
      </c>
      <c r="BF16" s="3"/>
      <c r="BG16" s="3"/>
    </row>
    <row r="17" spans="1:88" x14ac:dyDescent="0.3">
      <c r="A17" s="26"/>
      <c r="B17" s="26" t="s">
        <v>37</v>
      </c>
      <c r="E17" t="s">
        <v>15</v>
      </c>
      <c r="F17" t="s">
        <v>42</v>
      </c>
      <c r="G17" t="s">
        <v>46</v>
      </c>
      <c r="J17" s="3">
        <f t="shared" si="25"/>
        <v>0.74652777777777779</v>
      </c>
      <c r="K17" s="3">
        <f t="shared" si="1"/>
        <v>0.78125</v>
      </c>
      <c r="L17">
        <v>15</v>
      </c>
      <c r="M17" s="16" t="s">
        <v>62</v>
      </c>
      <c r="N17" s="16" t="s">
        <v>14</v>
      </c>
      <c r="O17" s="16" t="s">
        <v>37</v>
      </c>
      <c r="P17" s="3">
        <f t="shared" si="24"/>
        <v>0.74305555555555558</v>
      </c>
      <c r="Q17" s="3">
        <f t="shared" si="2"/>
        <v>0.77430555555555558</v>
      </c>
      <c r="R17">
        <v>35</v>
      </c>
      <c r="S17" s="4" t="s">
        <v>182</v>
      </c>
      <c r="T17" s="4" t="s">
        <v>144</v>
      </c>
      <c r="U17" s="4" t="s">
        <v>145</v>
      </c>
      <c r="V17" s="3">
        <f t="shared" si="9"/>
        <v>0.73958333333333337</v>
      </c>
      <c r="W17" s="3">
        <f t="shared" si="3"/>
        <v>0.77083333333333337</v>
      </c>
      <c r="X17">
        <v>55</v>
      </c>
      <c r="Y17" s="4" t="s">
        <v>182</v>
      </c>
      <c r="Z17" s="4" t="s">
        <v>146</v>
      </c>
      <c r="AA17" s="4" t="s">
        <v>147</v>
      </c>
      <c r="AB17" s="3">
        <f>AB16+TIME(0,45,0)</f>
        <v>0.74652777777777779</v>
      </c>
      <c r="AC17" s="3">
        <f t="shared" si="4"/>
        <v>0.77777777777777779</v>
      </c>
      <c r="AD17">
        <v>74</v>
      </c>
      <c r="AE17" s="6" t="s">
        <v>17</v>
      </c>
      <c r="AF17" s="6" t="s">
        <v>16</v>
      </c>
      <c r="AG17" s="6" t="s">
        <v>13</v>
      </c>
      <c r="AH17" s="3">
        <f>AH16+TIME(0,50,0)</f>
        <v>0.74999999999999989</v>
      </c>
      <c r="AI17" s="3">
        <f t="shared" si="5"/>
        <v>0.7847222222222221</v>
      </c>
      <c r="AJ17">
        <v>93</v>
      </c>
      <c r="AK17" s="9" t="s">
        <v>40</v>
      </c>
      <c r="AL17" s="9" t="s">
        <v>150</v>
      </c>
      <c r="AM17" s="9" t="s">
        <v>86</v>
      </c>
      <c r="AN17" s="3">
        <f>AN16+TIME(0,50,0)</f>
        <v>0.75694444444444431</v>
      </c>
      <c r="AO17" s="3">
        <f t="shared" si="6"/>
        <v>0.79166666666666652</v>
      </c>
      <c r="AP17">
        <v>113</v>
      </c>
      <c r="AQ17" s="18" t="s">
        <v>67</v>
      </c>
      <c r="AR17" s="18" t="s">
        <v>15</v>
      </c>
      <c r="AS17" s="18" t="s">
        <v>14</v>
      </c>
      <c r="AT17" s="3">
        <f t="shared" si="18"/>
        <v>0.75694444444444431</v>
      </c>
      <c r="AU17" s="3">
        <f t="shared" si="0"/>
        <v>0.79166666666666652</v>
      </c>
      <c r="AV17">
        <v>133</v>
      </c>
      <c r="AW17" s="18" t="s">
        <v>67</v>
      </c>
      <c r="AX17" s="18" t="s">
        <v>15</v>
      </c>
      <c r="AY17" s="18" t="s">
        <v>68</v>
      </c>
      <c r="AZ17" s="3">
        <f t="shared" si="21"/>
        <v>0.77083333333333315</v>
      </c>
      <c r="BA17" s="3">
        <f t="shared" si="15"/>
        <v>0.80555555555555536</v>
      </c>
      <c r="BB17">
        <v>153</v>
      </c>
      <c r="BC17" t="s">
        <v>41</v>
      </c>
      <c r="BD17" t="s">
        <v>151</v>
      </c>
      <c r="BE17" t="s">
        <v>152</v>
      </c>
      <c r="BF17" s="3"/>
      <c r="BG17" s="3"/>
    </row>
    <row r="18" spans="1:88" x14ac:dyDescent="0.3">
      <c r="A18" s="29" t="s">
        <v>153</v>
      </c>
      <c r="B18" s="29" t="s">
        <v>154</v>
      </c>
      <c r="C18" s="30" t="s">
        <v>155</v>
      </c>
      <c r="D18" s="30" t="s">
        <v>156</v>
      </c>
      <c r="J18" s="3">
        <f t="shared" si="25"/>
        <v>0.78125</v>
      </c>
      <c r="K18" s="3">
        <f t="shared" si="1"/>
        <v>0.8125</v>
      </c>
      <c r="L18">
        <v>16</v>
      </c>
      <c r="M18" s="5" t="s">
        <v>189</v>
      </c>
      <c r="N18" s="5" t="s">
        <v>16</v>
      </c>
      <c r="O18" s="5" t="s">
        <v>13</v>
      </c>
      <c r="P18" s="3">
        <f t="shared" si="24"/>
        <v>0.77430555555555558</v>
      </c>
      <c r="Q18" s="3">
        <f t="shared" si="2"/>
        <v>0.80555555555555558</v>
      </c>
      <c r="R18">
        <v>36</v>
      </c>
      <c r="S18" s="5" t="s">
        <v>189</v>
      </c>
      <c r="T18" s="5" t="s">
        <v>18</v>
      </c>
      <c r="U18" s="5" t="s">
        <v>14</v>
      </c>
      <c r="V18" s="3">
        <f>V17+TIME(0,45,0)</f>
        <v>0.77083333333333337</v>
      </c>
      <c r="W18" s="3">
        <f t="shared" si="3"/>
        <v>0.80208333333333337</v>
      </c>
      <c r="X18">
        <v>56</v>
      </c>
      <c r="Y18" s="6" t="s">
        <v>17</v>
      </c>
      <c r="Z18" s="6" t="s">
        <v>13</v>
      </c>
      <c r="AA18" s="6" t="s">
        <v>15</v>
      </c>
      <c r="AB18" s="3">
        <f t="shared" si="10"/>
        <v>0.77777777777777779</v>
      </c>
      <c r="AC18" s="3">
        <f t="shared" si="4"/>
        <v>0.80902777777777779</v>
      </c>
      <c r="AD18">
        <v>75</v>
      </c>
      <c r="AE18" s="6" t="s">
        <v>17</v>
      </c>
      <c r="AF18" s="6" t="s">
        <v>15</v>
      </c>
      <c r="AG18" s="6" t="s">
        <v>18</v>
      </c>
      <c r="AH18" s="3">
        <f>AH17+TIME(0,50,0)</f>
        <v>0.7847222222222221</v>
      </c>
      <c r="AI18" s="3">
        <f t="shared" si="5"/>
        <v>0.81944444444444431</v>
      </c>
      <c r="AJ18">
        <v>94</v>
      </c>
      <c r="AK18" t="s">
        <v>41</v>
      </c>
      <c r="AL18" t="s">
        <v>15</v>
      </c>
      <c r="AM18" t="s">
        <v>16</v>
      </c>
      <c r="AN18" s="3">
        <f>AN17+TIME(0,50,0)</f>
        <v>0.79166666666666652</v>
      </c>
      <c r="AO18" s="3">
        <f t="shared" si="6"/>
        <v>0.82638888888888873</v>
      </c>
      <c r="AP18">
        <v>114</v>
      </c>
      <c r="AQ18" s="18" t="s">
        <v>67</v>
      </c>
      <c r="AR18" s="18" t="s">
        <v>84</v>
      </c>
      <c r="AS18" s="18" t="s">
        <v>68</v>
      </c>
      <c r="AT18" s="3">
        <f t="shared" si="18"/>
        <v>0.79166666666666652</v>
      </c>
      <c r="AU18" s="3">
        <f t="shared" si="0"/>
        <v>0.82638888888888873</v>
      </c>
      <c r="AV18">
        <v>134</v>
      </c>
      <c r="AW18" s="10" t="s">
        <v>191</v>
      </c>
      <c r="AX18" s="10" t="s">
        <v>14</v>
      </c>
      <c r="AY18" s="10" t="s">
        <v>16</v>
      </c>
      <c r="AZ18" s="3">
        <f t="shared" si="21"/>
        <v>0.80555555555555536</v>
      </c>
      <c r="BA18" s="3">
        <f>AZ19</f>
        <v>0.85416666666666652</v>
      </c>
      <c r="BB18">
        <v>154</v>
      </c>
      <c r="BC18" s="18" t="s">
        <v>67</v>
      </c>
      <c r="BD18" s="18" t="s">
        <v>172</v>
      </c>
      <c r="BE18" s="18" t="s">
        <v>173</v>
      </c>
      <c r="BF18" s="3"/>
      <c r="BG18" s="3"/>
    </row>
    <row r="19" spans="1:88" x14ac:dyDescent="0.3">
      <c r="A19" s="16" t="s">
        <v>18</v>
      </c>
      <c r="B19" s="16" t="s">
        <v>16</v>
      </c>
      <c r="C19" s="31" t="s">
        <v>22</v>
      </c>
      <c r="D19" s="31" t="s">
        <v>13</v>
      </c>
      <c r="J19" s="3">
        <f>J18+TIME(0,45,0)</f>
        <v>0.8125</v>
      </c>
      <c r="K19" s="3">
        <f t="shared" si="1"/>
        <v>0.84375</v>
      </c>
      <c r="L19">
        <v>17</v>
      </c>
      <c r="M19" s="5" t="s">
        <v>189</v>
      </c>
      <c r="N19" s="5" t="s">
        <v>18</v>
      </c>
      <c r="O19" s="5" t="s">
        <v>37</v>
      </c>
      <c r="P19" s="3">
        <f>P18+TIME(0,45,0)</f>
        <v>0.80555555555555558</v>
      </c>
      <c r="Q19" s="3">
        <f t="shared" si="2"/>
        <v>0.83680555555555558</v>
      </c>
      <c r="R19">
        <v>37</v>
      </c>
      <c r="S19" s="5" t="s">
        <v>189</v>
      </c>
      <c r="T19" s="5" t="s">
        <v>37</v>
      </c>
      <c r="U19" s="5" t="s">
        <v>13</v>
      </c>
      <c r="V19" s="3">
        <f>V18+TIME(0,45,0)</f>
        <v>0.80208333333333337</v>
      </c>
      <c r="W19" s="3">
        <f t="shared" si="3"/>
        <v>0.85069444444444453</v>
      </c>
      <c r="X19">
        <v>57</v>
      </c>
      <c r="Y19" s="17" t="s">
        <v>64</v>
      </c>
      <c r="Z19" s="17" t="s">
        <v>157</v>
      </c>
      <c r="AA19" s="17" t="s">
        <v>158</v>
      </c>
      <c r="AB19" s="3">
        <f t="shared" si="10"/>
        <v>0.80902777777777779</v>
      </c>
      <c r="AC19" s="3">
        <f t="shared" si="4"/>
        <v>0.84027777777777779</v>
      </c>
      <c r="AD19">
        <v>76</v>
      </c>
      <c r="AE19" s="9" t="s">
        <v>40</v>
      </c>
      <c r="AF19" s="9" t="s">
        <v>13</v>
      </c>
      <c r="AG19" s="9" t="s">
        <v>47</v>
      </c>
      <c r="AH19" s="3">
        <f t="shared" ref="AH19:AH21" si="26">AH18+TIME(0,50,0)</f>
        <v>0.81944444444444431</v>
      </c>
      <c r="AI19" s="3">
        <f t="shared" si="5"/>
        <v>0.85416666666666652</v>
      </c>
      <c r="AJ19">
        <v>95</v>
      </c>
      <c r="AK19" t="s">
        <v>41</v>
      </c>
      <c r="AL19" t="s">
        <v>75</v>
      </c>
      <c r="AM19" t="s">
        <v>14</v>
      </c>
      <c r="AN19" s="3">
        <f t="shared" ref="AN19:AN21" si="27">AN18+TIME(0,50,0)</f>
        <v>0.82638888888888873</v>
      </c>
      <c r="AO19" s="3">
        <f t="shared" si="6"/>
        <v>0.86111111111111094</v>
      </c>
      <c r="AP19">
        <v>115</v>
      </c>
      <c r="AQ19" s="18" t="s">
        <v>67</v>
      </c>
      <c r="AR19" s="18" t="s">
        <v>16</v>
      </c>
      <c r="AS19" s="18" t="s">
        <v>13</v>
      </c>
      <c r="AT19" s="3">
        <f t="shared" si="18"/>
        <v>0.82638888888888873</v>
      </c>
      <c r="AU19" s="3">
        <f t="shared" si="0"/>
        <v>0.86111111111111094</v>
      </c>
      <c r="AV19">
        <v>135</v>
      </c>
      <c r="AW19" s="10" t="s">
        <v>191</v>
      </c>
      <c r="AX19" s="10" t="s">
        <v>18</v>
      </c>
      <c r="AY19" s="10" t="s">
        <v>13</v>
      </c>
      <c r="AZ19" s="3">
        <f>AZ18+TIME(1,10,0)</f>
        <v>0.85416666666666652</v>
      </c>
      <c r="BA19" s="3">
        <f t="shared" si="15"/>
        <v>0.88888888888888873</v>
      </c>
      <c r="BB19">
        <v>155</v>
      </c>
      <c r="BC19" s="18" t="s">
        <v>67</v>
      </c>
      <c r="BD19" s="18" t="s">
        <v>174</v>
      </c>
      <c r="BE19" s="18" t="s">
        <v>175</v>
      </c>
      <c r="BF19" s="3"/>
      <c r="BG19" s="3"/>
    </row>
    <row r="20" spans="1:88" x14ac:dyDescent="0.3">
      <c r="A20" s="16" t="s">
        <v>133</v>
      </c>
      <c r="B20" s="16" t="s">
        <v>14</v>
      </c>
      <c r="C20" s="31" t="s">
        <v>37</v>
      </c>
      <c r="D20" s="31" t="s">
        <v>42</v>
      </c>
      <c r="J20" s="3">
        <f>J19+TIME(0,45,0)</f>
        <v>0.84375</v>
      </c>
      <c r="K20" s="3">
        <f t="shared" si="1"/>
        <v>0.87847222222222221</v>
      </c>
      <c r="L20">
        <v>18</v>
      </c>
      <c r="M20" s="17" t="s">
        <v>64</v>
      </c>
      <c r="N20" s="17" t="s">
        <v>13</v>
      </c>
      <c r="O20" s="17" t="s">
        <v>14</v>
      </c>
      <c r="P20" s="3">
        <f>P19+TIME(0,45,0)</f>
        <v>0.83680555555555558</v>
      </c>
      <c r="Q20" s="3">
        <f t="shared" si="2"/>
        <v>0.87152777777777779</v>
      </c>
      <c r="R20">
        <v>38</v>
      </c>
      <c r="S20" s="17" t="s">
        <v>64</v>
      </c>
      <c r="T20" s="17" t="s">
        <v>13</v>
      </c>
      <c r="U20" s="17" t="s">
        <v>14</v>
      </c>
      <c r="V20" s="3">
        <f>V19+TIME(1,10,0)</f>
        <v>0.85069444444444453</v>
      </c>
      <c r="W20" s="3">
        <f t="shared" si="3"/>
        <v>0.88541666666666674</v>
      </c>
      <c r="X20">
        <v>53</v>
      </c>
      <c r="Y20" s="16" t="s">
        <v>62</v>
      </c>
      <c r="Z20" s="16" t="s">
        <v>162</v>
      </c>
      <c r="AA20" s="16" t="s">
        <v>163</v>
      </c>
      <c r="AB20" s="3">
        <f>AB19+TIME(0,45,0)</f>
        <v>0.84027777777777779</v>
      </c>
      <c r="AC20" s="3">
        <f t="shared" si="4"/>
        <v>0.875</v>
      </c>
      <c r="AD20">
        <v>77</v>
      </c>
      <c r="AE20" s="9" t="s">
        <v>40</v>
      </c>
      <c r="AF20" s="9" t="s">
        <v>22</v>
      </c>
      <c r="AG20" s="9" t="s">
        <v>37</v>
      </c>
      <c r="AH20" s="3">
        <f t="shared" si="26"/>
        <v>0.85416666666666652</v>
      </c>
      <c r="AI20" s="3">
        <f t="shared" si="5"/>
        <v>0.88888888888888873</v>
      </c>
      <c r="AJ20">
        <v>96</v>
      </c>
      <c r="AK20" s="18" t="s">
        <v>67</v>
      </c>
      <c r="AL20" s="18" t="s">
        <v>13</v>
      </c>
      <c r="AM20" s="18" t="s">
        <v>15</v>
      </c>
      <c r="AN20" s="3">
        <f t="shared" si="27"/>
        <v>0.86111111111111094</v>
      </c>
      <c r="AO20" s="3">
        <f t="shared" si="6"/>
        <v>0.89583333333333315</v>
      </c>
      <c r="AP20">
        <v>116</v>
      </c>
      <c r="AQ20" t="s">
        <v>41</v>
      </c>
      <c r="AR20" t="s">
        <v>14</v>
      </c>
      <c r="AS20" t="s">
        <v>15</v>
      </c>
      <c r="AT20" s="3">
        <f t="shared" si="18"/>
        <v>0.86111111111111094</v>
      </c>
      <c r="AU20" s="3">
        <f t="shared" si="0"/>
        <v>0.89583333333333315</v>
      </c>
      <c r="AV20">
        <v>136</v>
      </c>
      <c r="AW20" t="s">
        <v>41</v>
      </c>
      <c r="AX20" t="s">
        <v>37</v>
      </c>
      <c r="AY20" t="s">
        <v>46</v>
      </c>
      <c r="AZ20" s="3">
        <f t="shared" si="21"/>
        <v>0.88888888888888873</v>
      </c>
      <c r="BA20" s="3">
        <f t="shared" si="15"/>
        <v>0.92361111111111094</v>
      </c>
      <c r="BB20">
        <v>156</v>
      </c>
      <c r="BC20" t="s">
        <v>41</v>
      </c>
      <c r="BD20" t="s">
        <v>159</v>
      </c>
      <c r="BE20" t="s">
        <v>160</v>
      </c>
      <c r="BF20" s="3"/>
      <c r="BG20" s="3"/>
    </row>
    <row r="21" spans="1:88" x14ac:dyDescent="0.3">
      <c r="A21" s="16" t="s">
        <v>63</v>
      </c>
      <c r="B21" s="16" t="s">
        <v>37</v>
      </c>
      <c r="C21" s="31" t="s">
        <v>15</v>
      </c>
      <c r="D21" s="31" t="s">
        <v>47</v>
      </c>
      <c r="J21" s="3">
        <f t="shared" si="25"/>
        <v>0.87847222222222221</v>
      </c>
      <c r="K21" s="3">
        <f t="shared" si="1"/>
        <v>0.91319444444444442</v>
      </c>
      <c r="L21">
        <v>19</v>
      </c>
      <c r="M21" s="16" t="s">
        <v>62</v>
      </c>
      <c r="N21" s="16" t="s">
        <v>133</v>
      </c>
      <c r="O21" s="16" t="s">
        <v>18</v>
      </c>
      <c r="P21" s="3">
        <f>P20+TIME(0,50,0)</f>
        <v>0.87152777777777779</v>
      </c>
      <c r="Q21" s="3">
        <f t="shared" si="2"/>
        <v>0.90625</v>
      </c>
      <c r="R21">
        <v>39</v>
      </c>
      <c r="S21" s="16" t="s">
        <v>62</v>
      </c>
      <c r="T21" s="16" t="s">
        <v>161</v>
      </c>
      <c r="U21" s="16" t="s">
        <v>77</v>
      </c>
      <c r="V21" s="3">
        <f>V20+TIME(0,50,0)</f>
        <v>0.88541666666666674</v>
      </c>
      <c r="W21" s="3">
        <f>V21+TIME(0,50,0)</f>
        <v>0.92013888888888895</v>
      </c>
      <c r="X21">
        <v>60</v>
      </c>
      <c r="Y21" s="16" t="s">
        <v>62</v>
      </c>
      <c r="Z21" s="16" t="s">
        <v>167</v>
      </c>
      <c r="AA21" s="16" t="s">
        <v>168</v>
      </c>
      <c r="AB21" s="3">
        <f>AB20+TIME(0,50,0)</f>
        <v>0.875</v>
      </c>
      <c r="AC21" s="3">
        <f>AB21+TIME(0,50,0)</f>
        <v>0.90972222222222221</v>
      </c>
      <c r="AH21" s="3">
        <f t="shared" si="26"/>
        <v>0.88888888888888873</v>
      </c>
      <c r="AI21" s="3">
        <f>AH21+TIME(0,50,0)</f>
        <v>0.92361111111111094</v>
      </c>
      <c r="AJ21">
        <v>97</v>
      </c>
      <c r="AK21" s="18" t="s">
        <v>67</v>
      </c>
      <c r="AL21" s="18" t="s">
        <v>68</v>
      </c>
      <c r="AM21" s="18" t="s">
        <v>16</v>
      </c>
      <c r="AN21" s="3">
        <f t="shared" si="27"/>
        <v>0.89583333333333315</v>
      </c>
      <c r="AO21" s="3">
        <f>AN21+TIME(0,50,0)</f>
        <v>0.93055555555555536</v>
      </c>
      <c r="AP21">
        <v>117</v>
      </c>
      <c r="AQ21" t="s">
        <v>41</v>
      </c>
      <c r="AR21" t="s">
        <v>16</v>
      </c>
      <c r="AS21" t="s">
        <v>75</v>
      </c>
      <c r="AT21" s="3">
        <f t="shared" si="18"/>
        <v>0.89583333333333315</v>
      </c>
      <c r="AU21" s="3">
        <f>AT21+TIME(0,50,0)</f>
        <v>0.93055555555555536</v>
      </c>
      <c r="AV21">
        <v>137</v>
      </c>
      <c r="AW21" t="s">
        <v>41</v>
      </c>
      <c r="AX21" t="s">
        <v>18</v>
      </c>
      <c r="AY21" t="s">
        <v>13</v>
      </c>
      <c r="AZ21" s="3">
        <f t="shared" si="21"/>
        <v>0.92361111111111094</v>
      </c>
      <c r="BA21" s="3">
        <f>AZ21+TIME(0,50,0)</f>
        <v>0.95833333333333315</v>
      </c>
      <c r="BB21">
        <v>157</v>
      </c>
      <c r="BC21" t="s">
        <v>41</v>
      </c>
      <c r="BD21" t="s">
        <v>164</v>
      </c>
      <c r="BE21" t="s">
        <v>165</v>
      </c>
      <c r="BF21" s="3"/>
      <c r="BG21" s="3"/>
    </row>
    <row r="22" spans="1:88" s="22" customFormat="1" x14ac:dyDescent="0.3">
      <c r="J22" s="3">
        <f t="shared" si="25"/>
        <v>0.91319444444444442</v>
      </c>
      <c r="K22" s="3">
        <f t="shared" si="25"/>
        <v>0.94791666666666663</v>
      </c>
      <c r="L22">
        <v>20</v>
      </c>
      <c r="M22" s="16" t="s">
        <v>62</v>
      </c>
      <c r="N22" s="16" t="s">
        <v>37</v>
      </c>
      <c r="O22" s="16" t="s">
        <v>16</v>
      </c>
      <c r="P22" s="3">
        <f t="shared" ref="P22" si="28">P21+TIME(0,50,0)</f>
        <v>0.90625</v>
      </c>
      <c r="Q22" s="3">
        <f>P22+TIME(0,50,0)</f>
        <v>0.94097222222222221</v>
      </c>
      <c r="R22">
        <v>40</v>
      </c>
      <c r="S22" s="16" t="s">
        <v>62</v>
      </c>
      <c r="T22" s="16" t="s">
        <v>166</v>
      </c>
      <c r="U22" s="16" t="s">
        <v>86</v>
      </c>
      <c r="V22" s="3">
        <f>V21+TIME(0,50,0)</f>
        <v>0.92013888888888895</v>
      </c>
      <c r="W22" s="3">
        <f>V22+TIME(0,50,0)</f>
        <v>0.95486111111111116</v>
      </c>
      <c r="X22"/>
      <c r="AB22" s="3">
        <f>AB21+TIME(0,50,0)</f>
        <v>0.90972222222222221</v>
      </c>
      <c r="AC22" s="3">
        <f>AB22+TIME(0,50,0)</f>
        <v>0.94444444444444442</v>
      </c>
      <c r="AD22"/>
      <c r="AE22"/>
      <c r="AF22"/>
      <c r="AG22"/>
      <c r="AH22" s="3">
        <f>AH21+TIME(0,50,0)</f>
        <v>0.92361111111111094</v>
      </c>
      <c r="AI22" s="3">
        <f>AH22+TIME(0,50,0)</f>
        <v>0.95833333333333315</v>
      </c>
      <c r="AJ22">
        <v>98</v>
      </c>
      <c r="AK22" s="18" t="s">
        <v>67</v>
      </c>
      <c r="AL22" s="18" t="s">
        <v>84</v>
      </c>
      <c r="AM22" s="18" t="s">
        <v>14</v>
      </c>
      <c r="AN22" s="3">
        <f>AN21+TIME(0,50,0)</f>
        <v>0.93055555555555536</v>
      </c>
      <c r="AO22" s="3">
        <f>AN22+TIME(0,50,0)</f>
        <v>0.96527777777777757</v>
      </c>
      <c r="AP22">
        <v>118</v>
      </c>
      <c r="AQ22" t="s">
        <v>41</v>
      </c>
      <c r="AR22" t="s">
        <v>18</v>
      </c>
      <c r="AS22" t="s">
        <v>42</v>
      </c>
      <c r="AT22" s="3">
        <f>AT21+TIME(0,50,0)</f>
        <v>0.93055555555555536</v>
      </c>
      <c r="AU22" s="3">
        <f>AT22+TIME(0,50,0)</f>
        <v>0.96527777777777757</v>
      </c>
      <c r="AV22">
        <v>138</v>
      </c>
      <c r="AW22" t="s">
        <v>41</v>
      </c>
      <c r="AX22" t="s">
        <v>42</v>
      </c>
      <c r="AY22" t="s">
        <v>45</v>
      </c>
      <c r="AZ22" s="3"/>
      <c r="BA22" s="3"/>
      <c r="BB22"/>
      <c r="BC22"/>
      <c r="BD22"/>
      <c r="BE22"/>
      <c r="BF22" s="3"/>
      <c r="BG22" s="3"/>
      <c r="BH22"/>
      <c r="BI22"/>
      <c r="BJ22"/>
      <c r="BK22"/>
      <c r="BL22"/>
      <c r="BM22"/>
    </row>
    <row r="23" spans="1:88" s="22" customFormat="1" x14ac:dyDescent="0.3">
      <c r="A23" s="33" t="s">
        <v>193</v>
      </c>
      <c r="B23" s="33"/>
      <c r="C23" s="33"/>
      <c r="D23" s="33"/>
      <c r="E23" s="33"/>
      <c r="F23" s="33"/>
      <c r="G23" s="33"/>
      <c r="H23" s="33"/>
      <c r="I23" s="33"/>
    </row>
    <row r="24" spans="1:88" x14ac:dyDescent="0.3"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"/>
      <c r="W24" s="2"/>
      <c r="X24" s="22"/>
      <c r="Y24" s="22"/>
      <c r="Z24" s="2"/>
      <c r="AA24" s="2"/>
      <c r="AC24" s="2"/>
      <c r="AD24" s="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CJ24" t="s">
        <v>179</v>
      </c>
    </row>
    <row r="25" spans="1:88" ht="74.400000000000006" customHeight="1" x14ac:dyDescent="0.3">
      <c r="A25" s="32" t="s">
        <v>188</v>
      </c>
      <c r="B25" s="32"/>
      <c r="C25" s="32"/>
      <c r="D25" s="32"/>
      <c r="E25" s="32"/>
      <c r="F25" s="32"/>
      <c r="G25" s="32"/>
      <c r="H25" s="32"/>
      <c r="I25" s="32"/>
      <c r="BX25" t="s">
        <v>179</v>
      </c>
    </row>
    <row r="26" spans="1:88" x14ac:dyDescent="0.3">
      <c r="A26" s="8" t="s">
        <v>178</v>
      </c>
      <c r="B26" s="8"/>
      <c r="C26" s="8"/>
      <c r="D26" s="8"/>
      <c r="V26" s="24"/>
      <c r="W26" s="24"/>
    </row>
    <row r="27" spans="1:88" x14ac:dyDescent="0.3">
      <c r="U27" t="s">
        <v>179</v>
      </c>
      <c r="AG27" t="s">
        <v>179</v>
      </c>
      <c r="AS27" t="s">
        <v>179</v>
      </c>
      <c r="BE27" t="s">
        <v>179</v>
      </c>
      <c r="BM27" t="s">
        <v>179</v>
      </c>
    </row>
    <row r="40" spans="22:24" x14ac:dyDescent="0.3">
      <c r="V40" s="2"/>
      <c r="W40" s="2"/>
      <c r="X40" s="2"/>
    </row>
  </sheetData>
  <mergeCells count="13">
    <mergeCell ref="CB1:CD1"/>
    <mergeCell ref="N1:O1"/>
    <mergeCell ref="T1:U1"/>
    <mergeCell ref="Z1:AA1"/>
    <mergeCell ref="AF1:AG1"/>
    <mergeCell ref="AL1:AM1"/>
    <mergeCell ref="AR1:AS1"/>
    <mergeCell ref="A25:I25"/>
    <mergeCell ref="A23:I23"/>
    <mergeCell ref="AX1:AY1"/>
    <mergeCell ref="BD1:BE1"/>
    <mergeCell ref="BJ1:BK1"/>
    <mergeCell ref="F3:H4"/>
  </mergeCells>
  <pageMargins left="0.7" right="0.7" top="0.75" bottom="0.75" header="0.3" footer="0.3"/>
  <pageSetup orientation="landscape" r:id="rId1"/>
  <colBreaks count="5" manualBreakCount="5">
    <brk id="21" max="1048575" man="1"/>
    <brk id="33" max="1048575" man="1"/>
    <brk id="45" max="1048575" man="1"/>
    <brk id="57" max="1048575" man="1"/>
    <brk id="6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Rock</dc:creator>
  <cp:lastModifiedBy>Cam Rock</cp:lastModifiedBy>
  <cp:lastPrinted>2024-08-25T21:38:12Z</cp:lastPrinted>
  <dcterms:created xsi:type="dcterms:W3CDTF">2024-08-23T20:53:31Z</dcterms:created>
  <dcterms:modified xsi:type="dcterms:W3CDTF">2024-08-26T04:33:52Z</dcterms:modified>
</cp:coreProperties>
</file>